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320" windowHeight="8808" tabRatio="515" activeTab="0"/>
  </bookViews>
  <sheets>
    <sheet name="Уровни Томь" sheetId="1" r:id="rId1"/>
    <sheet name="Уровни Кондома" sheetId="2" r:id="rId2"/>
    <sheet name="уровни ТЛФ Балт" sheetId="3" r:id="rId3"/>
    <sheet name="Кондома,Аба" sheetId="4" r:id="rId4"/>
    <sheet name="Для СМИ" sheetId="5" r:id="rId5"/>
  </sheets>
  <definedNames>
    <definedName name="_xlnm.Print_Area" localSheetId="1">'Уровни Кондома'!$B$1:$AC$120</definedName>
    <definedName name="_xlnm.Print_Area" localSheetId="0">'Уровни Томь'!$B$1:$Z$120</definedName>
  </definedNames>
  <calcPr fullCalcOnLoad="1"/>
</workbook>
</file>

<file path=xl/sharedStrings.xml><?xml version="1.0" encoding="utf-8"?>
<sst xmlns="http://schemas.openxmlformats.org/spreadsheetml/2006/main" count="1899" uniqueCount="332">
  <si>
    <t>Реки</t>
  </si>
  <si>
    <t>Уровни воды основных рек Кемеровской области</t>
  </si>
  <si>
    <t>Томь
Теба</t>
  </si>
  <si>
    <t>Уса
Междуреченск</t>
  </si>
  <si>
    <t>Мрас-Су
Мыски</t>
  </si>
  <si>
    <t>Кондома
Таштагол</t>
  </si>
  <si>
    <t>Факт</t>
  </si>
  <si>
    <t>(+)
(-)</t>
  </si>
  <si>
    <t>До
опас</t>
  </si>
  <si>
    <t>Опасный
уровень, см</t>
  </si>
  <si>
    <t>1 апреля 8:00</t>
  </si>
  <si>
    <t>Дата, Время</t>
  </si>
  <si>
    <t>2 апреля 8:00</t>
  </si>
  <si>
    <t>3 апреля 8:00</t>
  </si>
  <si>
    <t>4 апреля 8:00</t>
  </si>
  <si>
    <t>5 апреля 8:00</t>
  </si>
  <si>
    <t>6 апреля 8:00</t>
  </si>
  <si>
    <t>7 апреля 8:00</t>
  </si>
  <si>
    <t>8 апреля 8:00</t>
  </si>
  <si>
    <t>9 апреля 8:00</t>
  </si>
  <si>
    <t>10 апреля 8:00</t>
  </si>
  <si>
    <t>11 апреля 8:00</t>
  </si>
  <si>
    <t>12 апреля 8:00</t>
  </si>
  <si>
    <t>13 апреля 8:00</t>
  </si>
  <si>
    <t>14 апреля 8:00</t>
  </si>
  <si>
    <t>15 апреля 8:00</t>
  </si>
  <si>
    <t>16 апреля 8:00</t>
  </si>
  <si>
    <t>18 апреля 8:00</t>
  </si>
  <si>
    <t>19 апреля 8:00</t>
  </si>
  <si>
    <t>20 апреля 8:00</t>
  </si>
  <si>
    <t>21 апреля 8:00</t>
  </si>
  <si>
    <t>22 апреля 8:00</t>
  </si>
  <si>
    <t>23 апреля 8:00</t>
  </si>
  <si>
    <t>24 апреля 8:00</t>
  </si>
  <si>
    <t>25 апреля 8:00</t>
  </si>
  <si>
    <t>26 апреля 8:00</t>
  </si>
  <si>
    <t>27 апреля 8:00</t>
  </si>
  <si>
    <t>28 апреля 8:00</t>
  </si>
  <si>
    <t>29 апреля 8:00</t>
  </si>
  <si>
    <t>30 апреля 8:00</t>
  </si>
  <si>
    <t>1 мая 8:00</t>
  </si>
  <si>
    <t>2 мая 8:00</t>
  </si>
  <si>
    <t>3 мая 8:00</t>
  </si>
  <si>
    <t>4 мая 8:00</t>
  </si>
  <si>
    <t>5 мая 8:00</t>
  </si>
  <si>
    <t>6 мая 8:00</t>
  </si>
  <si>
    <t>7 мая 8:00</t>
  </si>
  <si>
    <t>8 мая 8:00</t>
  </si>
  <si>
    <t>9 мая 8:00</t>
  </si>
  <si>
    <t>10 мая 8:00</t>
  </si>
  <si>
    <t>11 мая 8:00</t>
  </si>
  <si>
    <t>12 мая 8:00</t>
  </si>
  <si>
    <t>13 мая 8:00</t>
  </si>
  <si>
    <t>14 мая 8:00</t>
  </si>
  <si>
    <t>15 мая 8:00</t>
  </si>
  <si>
    <t>16 мая 8:00</t>
  </si>
  <si>
    <t>17 мая 8:00</t>
  </si>
  <si>
    <t>18 мая 8:00</t>
  </si>
  <si>
    <t>19 мая 8:00</t>
  </si>
  <si>
    <t>20 мая 8:00</t>
  </si>
  <si>
    <t>21 мая 8:00</t>
  </si>
  <si>
    <t>22 мая 8:00</t>
  </si>
  <si>
    <t>23 мая 8:00</t>
  </si>
  <si>
    <t>24 мая 8:00</t>
  </si>
  <si>
    <t>25 мая 8:00</t>
  </si>
  <si>
    <t>26 мая 8:00</t>
  </si>
  <si>
    <t>27 мая 8:00</t>
  </si>
  <si>
    <t>28 мая 8:00</t>
  </si>
  <si>
    <t>29 мая 8:00</t>
  </si>
  <si>
    <t>30 мая 8:00</t>
  </si>
  <si>
    <t>17 апреля 8:00</t>
  </si>
  <si>
    <t>Мундыбаш    Мундыбаш</t>
  </si>
  <si>
    <t xml:space="preserve">      Информация от Оперативного дежурного Муниципального бюджетного учреждения 
"Управление по защите населения и территории" г. Новокузнецка</t>
  </si>
  <si>
    <t>заполнять только столбец с фактическим уровнем (закрашенный)</t>
  </si>
  <si>
    <t>Уровни воды в г. Новокузнецке для передачи  в телефонном режиме</t>
  </si>
  <si>
    <t>Томь
Новокузнецк                                             район  ш. Абашевская                  32-04-66, 8-909-512-51-82</t>
  </si>
  <si>
    <t>Опасный
уровень</t>
  </si>
  <si>
    <t>Томь
Новокузнецк                         Драгунский  водозабор                    790-491, 46-48-10,                            прямой тлф</t>
  </si>
  <si>
    <r>
      <rPr>
        <sz val="16"/>
        <rFont val="Arial"/>
        <family val="2"/>
      </rPr>
      <t xml:space="preserve">210,5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</si>
  <si>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214,8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</si>
  <si>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201,1 м
</t>
    </r>
    <r>
      <rPr>
        <i/>
        <sz val="8"/>
        <rFont val="Arial"/>
        <family val="2"/>
      </rPr>
      <t>(Балт.море)</t>
    </r>
  </si>
  <si>
    <t>10 апреля 20.00</t>
  </si>
  <si>
    <t>10 апреля 08.00</t>
  </si>
  <si>
    <t>11 апреля 20:00</t>
  </si>
  <si>
    <t>12 апреля 20:00</t>
  </si>
  <si>
    <t>13 апреля 20:00</t>
  </si>
  <si>
    <t>14 апреля 20:00</t>
  </si>
  <si>
    <t>15 апреля 20:00</t>
  </si>
  <si>
    <t>16 апреля 20:00</t>
  </si>
  <si>
    <t>Аба                                Новокузнецк,                                         в районе ул. Жасминная</t>
  </si>
  <si>
    <t>17 апреля 20:00</t>
  </si>
  <si>
    <t>18 апреля 20:00</t>
  </si>
  <si>
    <t>19 апреля 20:00</t>
  </si>
  <si>
    <t>20 апреля 20:00</t>
  </si>
  <si>
    <t>21 апреля 20:00</t>
  </si>
  <si>
    <t>22 апреля 20:00</t>
  </si>
  <si>
    <t>23 апреля 20:00</t>
  </si>
  <si>
    <t>24 апреля 20:00</t>
  </si>
  <si>
    <t>25 апреля 20:00</t>
  </si>
  <si>
    <t>26 апреля 20:00</t>
  </si>
  <si>
    <t>27 апреля 20:00</t>
  </si>
  <si>
    <t>28 апреля 20:00</t>
  </si>
  <si>
    <t>29 апреля 20:00</t>
  </si>
  <si>
    <t>30 апреля 20:00</t>
  </si>
  <si>
    <t xml:space="preserve">Кондома                                    Калтан                                    ГРЭС
</t>
  </si>
  <si>
    <t>Кондома                    Осинники                   2 пост</t>
  </si>
  <si>
    <t>Опасный
уровень, м</t>
  </si>
  <si>
    <t>11 апреля 24:00</t>
  </si>
  <si>
    <t>12 апреля 14:00</t>
  </si>
  <si>
    <t>13 апреля 14:00</t>
  </si>
  <si>
    <t xml:space="preserve">Кондома                                    Калтан                          Водозабор                    8-(38472)  3-00-05
</t>
  </si>
  <si>
    <t>Кондома                    Осинники                                   1 пост                                    8-(38471)  4-33-85</t>
  </si>
  <si>
    <t>Аба                                 Прокопьевск                         8-(38466)  1-10-26</t>
  </si>
  <si>
    <t>14 апреля 14:00</t>
  </si>
  <si>
    <t>14 апреля 18:00</t>
  </si>
  <si>
    <t>13 апреля 18:00</t>
  </si>
  <si>
    <t>15 апреля 14:00</t>
  </si>
  <si>
    <t>15 апреля 18:00</t>
  </si>
  <si>
    <t>16 апреля 14:00</t>
  </si>
  <si>
    <t>16 апреля 18:00</t>
  </si>
  <si>
    <t>17 апреля 14:00</t>
  </si>
  <si>
    <t>17 апреля 18:00</t>
  </si>
  <si>
    <t>18 апреля 14:00</t>
  </si>
  <si>
    <t>18 апреля 18:00</t>
  </si>
  <si>
    <t>19 апреля 14:00</t>
  </si>
  <si>
    <t>19 апреля 18:00</t>
  </si>
  <si>
    <t>20 апреля 14:00</t>
  </si>
  <si>
    <t>20 апреля 18:00</t>
  </si>
  <si>
    <r>
      <t>19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апреля 20:00</t>
    </r>
  </si>
  <si>
    <t>21 апреля 14:00</t>
  </si>
  <si>
    <t>21 апреля 18:00</t>
  </si>
  <si>
    <t>22 апреля 14:00</t>
  </si>
  <si>
    <t>22 апреля 18:00</t>
  </si>
  <si>
    <t>23 апреля 14:00</t>
  </si>
  <si>
    <t>23 апреля 18:00</t>
  </si>
  <si>
    <t>24 апреля 14:00</t>
  </si>
  <si>
    <t>24 апреля 18:00</t>
  </si>
  <si>
    <t>25 апреля 14:00</t>
  </si>
  <si>
    <t>25 апреля 18:00</t>
  </si>
  <si>
    <t>26 апреля 14:00</t>
  </si>
  <si>
    <t>26 апреля 18:00</t>
  </si>
  <si>
    <t>27 апреля 6:00</t>
  </si>
  <si>
    <t>27 апреля 14:00</t>
  </si>
  <si>
    <t>27 апреля 18:00</t>
  </si>
  <si>
    <t>27 апреля 24:00</t>
  </si>
  <si>
    <t>28 апреля 08:00</t>
  </si>
  <si>
    <t>28 апреля 14:00</t>
  </si>
  <si>
    <t>28 апреля 18:00</t>
  </si>
  <si>
    <t>29 апреля 08:00</t>
  </si>
  <si>
    <t>30 апреля 08:00</t>
  </si>
  <si>
    <t>28 апреля 6:00</t>
  </si>
  <si>
    <t>28 апреля 24:00</t>
  </si>
  <si>
    <t>29 апреля 14:00</t>
  </si>
  <si>
    <t>29 апреля 18:00</t>
  </si>
  <si>
    <t>29 апреля 24:00</t>
  </si>
  <si>
    <t>30 апреля 24:00</t>
  </si>
  <si>
    <t>30 апреля 18:00</t>
  </si>
  <si>
    <t>30 апреля 12:00</t>
  </si>
  <si>
    <t>30 апреля 16:00</t>
  </si>
  <si>
    <t>1 мая 12:00</t>
  </si>
  <si>
    <t>1 мая 16:00</t>
  </si>
  <si>
    <t>1 мая 20:00</t>
  </si>
  <si>
    <t>1 мая 18:00</t>
  </si>
  <si>
    <t>2 мая 12:00</t>
  </si>
  <si>
    <t>2 мая 16:00</t>
  </si>
  <si>
    <t>2 мая 20:00</t>
  </si>
  <si>
    <t>2 мая 18:00</t>
  </si>
  <si>
    <t>2 мая 24:00</t>
  </si>
  <si>
    <t>3 мая 12:00</t>
  </si>
  <si>
    <t>3 мая 16:00</t>
  </si>
  <si>
    <t>3 мая 20:00</t>
  </si>
  <si>
    <t>3 мая 24:00</t>
  </si>
  <si>
    <t>4 мая 14:00</t>
  </si>
  <si>
    <t>4 мая 16:00</t>
  </si>
  <si>
    <t>4 мая 18:00</t>
  </si>
  <si>
    <t>4 мая 20:00</t>
  </si>
  <si>
    <t>5 мая 08:00</t>
  </si>
  <si>
    <t>5 мая 20:00</t>
  </si>
  <si>
    <t>5 мая 16:00</t>
  </si>
  <si>
    <t>5 мая 12:00</t>
  </si>
  <si>
    <t>6 мая 20:00</t>
  </si>
  <si>
    <t>7 мая 20:00</t>
  </si>
  <si>
    <t>8 мая 20:00</t>
  </si>
  <si>
    <t>9 мая 20:00</t>
  </si>
  <si>
    <t>10 мая 20:00</t>
  </si>
  <si>
    <t>11 мая 20:00</t>
  </si>
  <si>
    <t>12 мая 20:00</t>
  </si>
  <si>
    <t>13 мая 20:00</t>
  </si>
  <si>
    <t>14 мая 20:00</t>
  </si>
  <si>
    <t>15 мая 20:00</t>
  </si>
  <si>
    <t>16 мая 20:00</t>
  </si>
  <si>
    <t>17 мая 20:00</t>
  </si>
  <si>
    <t>18 мая 20:00</t>
  </si>
  <si>
    <t>19 мая 20:00</t>
  </si>
  <si>
    <t>20 мая 20:00</t>
  </si>
  <si>
    <t>21 мая 20:00</t>
  </si>
  <si>
    <t>22 мая 20:00</t>
  </si>
  <si>
    <t>23 мая 20:00</t>
  </si>
  <si>
    <t>24 мая 20:00</t>
  </si>
  <si>
    <t>25 мая 20:00</t>
  </si>
  <si>
    <t>26 мая 20:00</t>
  </si>
  <si>
    <t>27 мая 20:00</t>
  </si>
  <si>
    <t>28 мая 20:00</t>
  </si>
  <si>
    <t>29 мая 20:00</t>
  </si>
  <si>
    <t>30 мая 20:00</t>
  </si>
  <si>
    <t>Томь
Новокузнецк Левобережный водозабор  790-491, 
79-14-11, прямой тлф</t>
  </si>
  <si>
    <t>1 апреля 20:00</t>
  </si>
  <si>
    <t>2 апреля 20:00</t>
  </si>
  <si>
    <t>3 апреля 20:00</t>
  </si>
  <si>
    <t>4 апреля 20:00</t>
  </si>
  <si>
    <t>5 апреля 20:00</t>
  </si>
  <si>
    <t>6 апреля 20:00</t>
  </si>
  <si>
    <t>7 апреля 20:00</t>
  </si>
  <si>
    <t>8 апреля 20:00</t>
  </si>
  <si>
    <t>9 апреля 20:00</t>
  </si>
  <si>
    <t>10 апреля 20:00</t>
  </si>
  <si>
    <t>Кондома
Абагуровский разъезд (РЖД)
78-25-21,                                                           78-36-40</t>
  </si>
  <si>
    <t>Томь
Мыски              (датчик)</t>
  </si>
  <si>
    <r>
      <t xml:space="preserve">Томь
Новокузнецк </t>
    </r>
    <r>
      <rPr>
        <sz val="10"/>
        <rFont val="Arial"/>
        <family val="2"/>
      </rPr>
      <t>(веб-камера, мост у ПСС)</t>
    </r>
  </si>
  <si>
    <t xml:space="preserve">изменение уровня реки по сравнению с предыдущим       +/-  </t>
  </si>
  <si>
    <t xml:space="preserve">Информация на </t>
  </si>
  <si>
    <t>Уса (Междуреченск) -</t>
  </si>
  <si>
    <t>текущий уровень</t>
  </si>
  <si>
    <t>, до опасного уровня</t>
  </si>
  <si>
    <t>, опасный уровень</t>
  </si>
  <si>
    <t>Томь (Междуреченск)</t>
  </si>
  <si>
    <t>Томь (Новокузнецк)</t>
  </si>
  <si>
    <t>Кондома (Таштагол) </t>
  </si>
  <si>
    <t>Мундыбаш (Мундыбаш) </t>
  </si>
  <si>
    <t>Кондома (Кузедеево) </t>
  </si>
  <si>
    <t>Кондома (Абагур. раз.) </t>
  </si>
  <si>
    <t>25 апреля 08:00</t>
  </si>
  <si>
    <t>26 апреля 08:00</t>
  </si>
  <si>
    <t>2 мая 08:00</t>
  </si>
  <si>
    <t>4 мая 08:00</t>
  </si>
  <si>
    <t>6 мая 08:00</t>
  </si>
  <si>
    <t>7 мая 08:00</t>
  </si>
  <si>
    <t>8 мая 08:00</t>
  </si>
  <si>
    <t>9 мая 08:00</t>
  </si>
  <si>
    <t>10 мая 08:00</t>
  </si>
  <si>
    <t>11 мая 08:00</t>
  </si>
  <si>
    <t>12 мая 08:00</t>
  </si>
  <si>
    <t>13 мая 08:00</t>
  </si>
  <si>
    <t>14 мая 08:00</t>
  </si>
  <si>
    <t>15 мая 08:00</t>
  </si>
  <si>
    <t>16 мая 08:00</t>
  </si>
  <si>
    <t>17 мая 08:00</t>
  </si>
  <si>
    <t>18 мая 08:00</t>
  </si>
  <si>
    <t>19 мая 08:00</t>
  </si>
  <si>
    <t>20 мая 08:00</t>
  </si>
  <si>
    <t>21 мая 08:00</t>
  </si>
  <si>
    <t>22 мая 08:00</t>
  </si>
  <si>
    <t>23 мая 08.00</t>
  </si>
  <si>
    <t>24 мая 08:00</t>
  </si>
  <si>
    <t>25 мая 08:00</t>
  </si>
  <si>
    <t>26 мая 08:00</t>
  </si>
  <si>
    <t>27 мая 08:00</t>
  </si>
  <si>
    <t>28 мая 08:00</t>
  </si>
  <si>
    <t>29 мая 08:00</t>
  </si>
  <si>
    <t>30 мая 08:00</t>
  </si>
  <si>
    <t>31 мая 08:00</t>
  </si>
  <si>
    <t>31 мая 20:00</t>
  </si>
  <si>
    <t>01 июня 08:00</t>
  </si>
  <si>
    <t>01 июня 8:00</t>
  </si>
  <si>
    <t>01 июня 20:00</t>
  </si>
  <si>
    <t>02 июня 08:00</t>
  </si>
  <si>
    <t>02 июня 20:00</t>
  </si>
  <si>
    <t>3 июня 20:00</t>
  </si>
  <si>
    <t>3 июня 08:00</t>
  </si>
  <si>
    <t>4 июня 08:00</t>
  </si>
  <si>
    <t>4 июня 20:00</t>
  </si>
  <si>
    <t>5 июня 20:00</t>
  </si>
  <si>
    <t>5 июня 08:00</t>
  </si>
  <si>
    <t>6 июня 08:00</t>
  </si>
  <si>
    <t>7 июня 08:00</t>
  </si>
  <si>
    <t>8 июня 08:00</t>
  </si>
  <si>
    <t>9 июня 08:00</t>
  </si>
  <si>
    <t>10 июня 08:00</t>
  </si>
  <si>
    <t>11 июня 08:00</t>
  </si>
  <si>
    <t>12 июня 08:00</t>
  </si>
  <si>
    <t>13 июня 08:00</t>
  </si>
  <si>
    <t>14 июня 08:00</t>
  </si>
  <si>
    <t>15 июня 08:00</t>
  </si>
  <si>
    <t>16 июня 08:00</t>
  </si>
  <si>
    <t>17 июня 08:00</t>
  </si>
  <si>
    <t>18 июня 08:00</t>
  </si>
  <si>
    <t>19 июня 08:00</t>
  </si>
  <si>
    <t>20 июня 08:00</t>
  </si>
  <si>
    <t>22 июня 08:00</t>
  </si>
  <si>
    <t>23 июня 08:00</t>
  </si>
  <si>
    <t>24 июня 08:00</t>
  </si>
  <si>
    <t>21 июня 08:00</t>
  </si>
  <si>
    <t>25 июня 08:00</t>
  </si>
  <si>
    <t>26 июня 08:00</t>
  </si>
  <si>
    <t>27 июня 08:00</t>
  </si>
  <si>
    <t>28 июня 08:00</t>
  </si>
  <si>
    <t>29 июня 08:00</t>
  </si>
  <si>
    <t>30 июня 08:00</t>
  </si>
  <si>
    <t>16 октября 08:00</t>
  </si>
  <si>
    <t>17 октября 08:00</t>
  </si>
  <si>
    <r>
      <t xml:space="preserve">Томь
Междуреченск
</t>
    </r>
    <r>
      <rPr>
        <sz val="10"/>
        <rFont val="Arial"/>
        <family val="2"/>
      </rPr>
      <t>(веб-камера)</t>
    </r>
  </si>
  <si>
    <r>
      <t xml:space="preserve">Томь
Междуреченск
</t>
    </r>
    <r>
      <rPr>
        <sz val="10"/>
        <rFont val="Arial"/>
        <family val="2"/>
      </rPr>
      <t>(гидропост)</t>
    </r>
  </si>
  <si>
    <r>
      <t xml:space="preserve">Томь
Новокузнецк </t>
    </r>
    <r>
      <rPr>
        <sz val="10"/>
        <rFont val="Arial"/>
        <family val="2"/>
      </rPr>
      <t>(район ДОЗ, гидропост)</t>
    </r>
  </si>
  <si>
    <r>
      <t xml:space="preserve">Кондома
Кузедеево
</t>
    </r>
    <r>
      <rPr>
        <sz val="10"/>
        <rFont val="Arial"/>
        <family val="2"/>
      </rPr>
      <t>(гидропост)</t>
    </r>
  </si>
  <si>
    <r>
      <t xml:space="preserve">Кондома
Кузедеево
</t>
    </r>
    <r>
      <rPr>
        <sz val="10"/>
        <rFont val="Arial"/>
        <family val="2"/>
      </rPr>
      <t>(веб-камера)</t>
    </r>
  </si>
  <si>
    <r>
      <t xml:space="preserve">Кондома
Калтан
</t>
    </r>
    <r>
      <rPr>
        <sz val="10"/>
        <rFont val="Arial"/>
        <family val="2"/>
      </rPr>
      <t>(веб-камера)</t>
    </r>
  </si>
  <si>
    <r>
      <t xml:space="preserve">Кондома
Осинники
</t>
    </r>
    <r>
      <rPr>
        <sz val="10"/>
        <rFont val="Arial"/>
        <family val="2"/>
      </rPr>
      <t>(веб-камера)</t>
    </r>
  </si>
  <si>
    <r>
      <t xml:space="preserve">Кондома
Абагуровский разъезд
</t>
    </r>
    <r>
      <rPr>
        <sz val="10"/>
        <rFont val="Arial"/>
        <family val="2"/>
      </rPr>
      <t>(датчик)</t>
    </r>
  </si>
  <si>
    <t>Томь (Теба)</t>
  </si>
  <si>
    <t>Уса (Междуреченск)</t>
  </si>
  <si>
    <t>Мрас-Су (Мыски)</t>
  </si>
  <si>
    <t>Томь (Новокузнецк) </t>
  </si>
  <si>
    <t>Кондома (Таштагол)</t>
  </si>
  <si>
    <t>Кондома (Мундыбаш)</t>
  </si>
  <si>
    <t>12 апреля 18:00</t>
  </si>
  <si>
    <t>11 апреля 14:00</t>
  </si>
  <si>
    <t>13 апреля 22:00</t>
  </si>
  <si>
    <t>12 апреля 22:00</t>
  </si>
  <si>
    <t>14 апреля 22:00</t>
  </si>
  <si>
    <t>15 апреля 22:00</t>
  </si>
  <si>
    <t>16 апреля 22:00</t>
  </si>
  <si>
    <t>17 апреля 22:00</t>
  </si>
  <si>
    <t>18 апреля 22:00</t>
  </si>
  <si>
    <t>19 апреля 22:00</t>
  </si>
  <si>
    <t>20 апреля 22:00</t>
  </si>
  <si>
    <t>21 апреля 22:00</t>
  </si>
  <si>
    <t>22 апреля 22:00</t>
  </si>
  <si>
    <t>23 апреля 22:00</t>
  </si>
  <si>
    <t>24 апреля 22:00</t>
  </si>
  <si>
    <t>25 апреля 22:00</t>
  </si>
  <si>
    <t>26 апреля 22:00</t>
  </si>
  <si>
    <r>
      <t xml:space="preserve">Кондома
Малиновка
</t>
    </r>
    <r>
      <rPr>
        <sz val="10"/>
        <rFont val="Arial"/>
        <family val="2"/>
      </rPr>
      <t>(веб-камера)                    (Балт.море)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</si>
</sst>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53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4" fontId="6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 applyProtection="1">
      <alignment horizontal="left" vertical="center"/>
      <protection locked="0"/>
    </xf>
    <xf numFmtId="14" fontId="6" fillId="0" borderId="14" xfId="0" applyNumberFormat="1" applyFont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6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14" fontId="6" fillId="0" borderId="16" xfId="0" applyNumberFormat="1" applyFont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2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32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14" fontId="6" fillId="0" borderId="18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14" fontId="6" fillId="0" borderId="32" xfId="0" applyNumberFormat="1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6" fillId="0" borderId="34" xfId="0" applyNumberFormat="1" applyFont="1" applyBorder="1" applyAlignment="1" applyProtection="1">
      <alignment horizontal="left" vertical="center"/>
      <protection locked="0"/>
    </xf>
    <xf numFmtId="14" fontId="6" fillId="0" borderId="35" xfId="0" applyNumberFormat="1" applyFont="1" applyBorder="1" applyAlignment="1" applyProtection="1">
      <alignment horizontal="left" vertical="center"/>
      <protection locked="0"/>
    </xf>
    <xf numFmtId="14" fontId="6" fillId="0" borderId="35" xfId="0" applyNumberFormat="1" applyFont="1" applyBorder="1" applyAlignment="1" applyProtection="1">
      <alignment horizontal="left" vertical="center"/>
      <protection locked="0"/>
    </xf>
    <xf numFmtId="14" fontId="6" fillId="0" borderId="36" xfId="0" applyNumberFormat="1" applyFont="1" applyBorder="1" applyAlignment="1" applyProtection="1">
      <alignment horizontal="left" vertical="center"/>
      <protection locked="0"/>
    </xf>
    <xf numFmtId="14" fontId="6" fillId="0" borderId="34" xfId="0" applyNumberFormat="1" applyFont="1" applyBorder="1" applyAlignment="1" applyProtection="1">
      <alignment horizontal="left" vertical="center"/>
      <protection locked="0"/>
    </xf>
    <xf numFmtId="14" fontId="6" fillId="0" borderId="37" xfId="0" applyNumberFormat="1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2" fontId="0" fillId="32" borderId="39" xfId="0" applyNumberFormat="1" applyFont="1" applyFill="1" applyBorder="1" applyAlignment="1" applyProtection="1">
      <alignment horizontal="center" vertical="center"/>
      <protection locked="0"/>
    </xf>
    <xf numFmtId="14" fontId="6" fillId="0" borderId="40" xfId="0" applyNumberFormat="1" applyFont="1" applyBorder="1" applyAlignment="1" applyProtection="1">
      <alignment horizontal="left" vertical="center"/>
      <protection locked="0"/>
    </xf>
    <xf numFmtId="14" fontId="6" fillId="0" borderId="41" xfId="0" applyNumberFormat="1" applyFont="1" applyBorder="1" applyAlignment="1" applyProtection="1">
      <alignment horizontal="left" vertical="center"/>
      <protection locked="0"/>
    </xf>
    <xf numFmtId="14" fontId="6" fillId="0" borderId="16" xfId="0" applyNumberFormat="1" applyFont="1" applyFill="1" applyBorder="1" applyAlignment="1" applyProtection="1">
      <alignment horizontal="left" vertical="center"/>
      <protection locked="0"/>
    </xf>
    <xf numFmtId="14" fontId="6" fillId="0" borderId="42" xfId="0" applyNumberFormat="1" applyFont="1" applyBorder="1" applyAlignment="1" applyProtection="1">
      <alignment horizontal="left" vertical="center"/>
      <protection locked="0"/>
    </xf>
    <xf numFmtId="14" fontId="6" fillId="0" borderId="43" xfId="0" applyNumberFormat="1" applyFont="1" applyBorder="1" applyAlignment="1" applyProtection="1">
      <alignment horizontal="left" vertical="center"/>
      <protection locked="0"/>
    </xf>
    <xf numFmtId="14" fontId="6" fillId="0" borderId="44" xfId="0" applyNumberFormat="1" applyFont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32" borderId="46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>
      <alignment horizontal="center" vertical="center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>
      <alignment horizontal="center" vertic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2" borderId="52" xfId="0" applyFont="1" applyFill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left" vertical="center"/>
      <protection locked="0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53" xfId="0" applyNumberFormat="1" applyFont="1" applyBorder="1" applyAlignment="1" applyProtection="1">
      <alignment horizontal="left" vertical="center"/>
      <protection locked="0"/>
    </xf>
    <xf numFmtId="14" fontId="6" fillId="0" borderId="48" xfId="0" applyNumberFormat="1" applyFont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center" vertical="center"/>
    </xf>
    <xf numFmtId="14" fontId="6" fillId="0" borderId="21" xfId="0" applyNumberFormat="1" applyFont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4" fontId="0" fillId="0" borderId="31" xfId="0" applyNumberFormat="1" applyFont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4" fontId="0" fillId="0" borderId="20" xfId="0" applyNumberFormat="1" applyFont="1" applyBorder="1" applyAlignment="1" applyProtection="1">
      <alignment horizontal="left" vertical="center"/>
      <protection locked="0"/>
    </xf>
    <xf numFmtId="14" fontId="0" fillId="0" borderId="19" xfId="0" applyNumberFormat="1" applyFont="1" applyBorder="1" applyAlignment="1" applyProtection="1">
      <alignment horizontal="left" vertical="center"/>
      <protection locked="0"/>
    </xf>
    <xf numFmtId="14" fontId="0" fillId="0" borderId="48" xfId="0" applyNumberFormat="1" applyFont="1" applyBorder="1" applyAlignment="1" applyProtection="1">
      <alignment horizontal="left" vertical="center"/>
      <protection locked="0"/>
    </xf>
    <xf numFmtId="0" fontId="0" fillId="32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4" fontId="0" fillId="0" borderId="41" xfId="0" applyNumberFormat="1" applyFont="1" applyBorder="1" applyAlignment="1" applyProtection="1">
      <alignment horizontal="left" vertical="center"/>
      <protection locked="0"/>
    </xf>
    <xf numFmtId="0" fontId="0" fillId="32" borderId="5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89" fontId="0" fillId="32" borderId="26" xfId="0" applyNumberFormat="1" applyFont="1" applyFill="1" applyBorder="1" applyAlignment="1">
      <alignment horizontal="center" vertical="center"/>
    </xf>
    <xf numFmtId="14" fontId="0" fillId="0" borderId="59" xfId="0" applyNumberFormat="1" applyFont="1" applyBorder="1" applyAlignment="1" applyProtection="1">
      <alignment horizontal="left" vertical="center"/>
      <protection locked="0"/>
    </xf>
    <xf numFmtId="14" fontId="0" fillId="0" borderId="60" xfId="0" applyNumberFormat="1" applyFont="1" applyFill="1" applyBorder="1" applyAlignment="1" applyProtection="1">
      <alignment horizontal="left" vertical="center"/>
      <protection locked="0"/>
    </xf>
    <xf numFmtId="0" fontId="0" fillId="33" borderId="60" xfId="0" applyFont="1" applyFill="1" applyBorder="1" applyAlignment="1" applyProtection="1">
      <alignment horizontal="left" vertical="center"/>
      <protection locked="0"/>
    </xf>
    <xf numFmtId="0" fontId="0" fillId="33" borderId="59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2" borderId="6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32" borderId="63" xfId="0" applyFont="1" applyFill="1" applyBorder="1" applyAlignment="1" applyProtection="1">
      <alignment horizontal="center" vertical="center"/>
      <protection locked="0"/>
    </xf>
    <xf numFmtId="14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2" borderId="64" xfId="0" applyFont="1" applyFill="1" applyBorder="1" applyAlignment="1" applyProtection="1">
      <alignment horizontal="center" vertical="center"/>
      <protection locked="0"/>
    </xf>
    <xf numFmtId="14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>
      <alignment horizontal="center" vertical="center"/>
    </xf>
    <xf numFmtId="0" fontId="0" fillId="32" borderId="61" xfId="0" applyFont="1" applyFill="1" applyBorder="1" applyAlignment="1" applyProtection="1">
      <alignment horizontal="center" vertical="center"/>
      <protection locked="0"/>
    </xf>
    <xf numFmtId="0" fontId="0" fillId="32" borderId="52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4" fontId="6" fillId="0" borderId="65" xfId="0" applyNumberFormat="1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>
      <alignment horizontal="center" vertical="center"/>
    </xf>
    <xf numFmtId="2" fontId="0" fillId="32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67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32" borderId="54" xfId="0" applyNumberFormat="1" applyFont="1" applyFill="1" applyBorder="1" applyAlignment="1" applyProtection="1">
      <alignment horizontal="center" vertical="center"/>
      <protection locked="0"/>
    </xf>
    <xf numFmtId="2" fontId="0" fillId="32" borderId="52" xfId="0" applyNumberFormat="1" applyFont="1" applyFill="1" applyBorder="1" applyAlignment="1" applyProtection="1">
      <alignment horizontal="center" vertical="center"/>
      <protection locked="0"/>
    </xf>
    <xf numFmtId="2" fontId="0" fillId="0" borderId="68" xfId="0" applyNumberFormat="1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2" fontId="0" fillId="32" borderId="63" xfId="0" applyNumberFormat="1" applyFont="1" applyFill="1" applyBorder="1" applyAlignment="1" applyProtection="1">
      <alignment horizontal="center" vertical="center"/>
      <protection locked="0"/>
    </xf>
    <xf numFmtId="2" fontId="0" fillId="32" borderId="64" xfId="0" applyNumberFormat="1" applyFont="1" applyFill="1" applyBorder="1" applyAlignment="1" applyProtection="1">
      <alignment horizontal="center" vertical="center"/>
      <protection locked="0"/>
    </xf>
    <xf numFmtId="2" fontId="0" fillId="32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32" borderId="61" xfId="0" applyNumberFormat="1" applyFont="1" applyFill="1" applyBorder="1" applyAlignment="1" applyProtection="1">
      <alignment horizontal="center" vertical="center"/>
      <protection locked="0"/>
    </xf>
    <xf numFmtId="0" fontId="0" fillId="32" borderId="63" xfId="0" applyFont="1" applyFill="1" applyBorder="1" applyAlignment="1" applyProtection="1">
      <alignment horizontal="center" vertical="center"/>
      <protection locked="0"/>
    </xf>
    <xf numFmtId="0" fontId="0" fillId="32" borderId="61" xfId="0" applyFont="1" applyFill="1" applyBorder="1" applyAlignment="1" applyProtection="1">
      <alignment horizontal="center" vertical="center"/>
      <protection locked="0"/>
    </xf>
    <xf numFmtId="0" fontId="0" fillId="32" borderId="64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center" vertical="center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189" fontId="0" fillId="32" borderId="29" xfId="0" applyNumberFormat="1" applyFont="1" applyFill="1" applyBorder="1" applyAlignment="1" applyProtection="1">
      <alignment horizontal="center" vertical="center"/>
      <protection locked="0"/>
    </xf>
    <xf numFmtId="189" fontId="0" fillId="32" borderId="52" xfId="0" applyNumberFormat="1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32" borderId="46" xfId="0" applyFont="1" applyFill="1" applyBorder="1" applyAlignment="1" applyProtection="1">
      <alignment horizontal="center" vertical="center"/>
      <protection locked="0"/>
    </xf>
    <xf numFmtId="189" fontId="0" fillId="0" borderId="23" xfId="0" applyNumberFormat="1" applyFont="1" applyBorder="1" applyAlignment="1">
      <alignment horizontal="center" vertical="center"/>
    </xf>
    <xf numFmtId="189" fontId="0" fillId="0" borderId="33" xfId="0" applyNumberFormat="1" applyFont="1" applyBorder="1" applyAlignment="1">
      <alignment horizontal="center" vertical="center"/>
    </xf>
    <xf numFmtId="189" fontId="0" fillId="0" borderId="58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7"/>
  <sheetViews>
    <sheetView tabSelected="1" view="pageBreakPreview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J35" sqref="J35"/>
    </sheetView>
  </sheetViews>
  <sheetFormatPr defaultColWidth="0" defaultRowHeight="12.75"/>
  <cols>
    <col min="1" max="1" width="0.85546875" style="0" customWidth="1"/>
    <col min="2" max="2" width="15.140625" style="0" customWidth="1"/>
    <col min="3" max="17" width="5.00390625" style="0" customWidth="1"/>
    <col min="18" max="18" width="5.421875" style="0" customWidth="1"/>
    <col min="19" max="19" width="5.7109375" style="0" customWidth="1"/>
    <col min="20" max="23" width="5.00390625" style="0" customWidth="1"/>
    <col min="24" max="24" width="5.28125" style="0" customWidth="1"/>
    <col min="25" max="38" width="5.00390625" style="0" customWidth="1"/>
    <col min="39" max="39" width="4.7109375" style="8" customWidth="1"/>
    <col min="40" max="16384" width="0" style="8" hidden="1" customWidth="1"/>
  </cols>
  <sheetData>
    <row r="1" spans="1:38" ht="22.5">
      <c r="A1" s="8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2:33" s="9" customFormat="1" ht="18" customHeight="1">
      <c r="B2" s="231" t="s">
        <v>219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35" ht="27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104"/>
      <c r="AB3" s="104"/>
      <c r="AC3" s="104"/>
      <c r="AD3" s="104"/>
      <c r="AE3" s="104"/>
      <c r="AF3" s="104"/>
      <c r="AG3" s="104"/>
      <c r="AH3" s="104"/>
      <c r="AI3" s="104"/>
    </row>
    <row r="4" ht="5.25" customHeight="1" thickBot="1"/>
    <row r="5" spans="2:42" ht="66.75" customHeight="1" thickBot="1">
      <c r="B5" s="28" t="s">
        <v>0</v>
      </c>
      <c r="C5" s="233" t="s">
        <v>2</v>
      </c>
      <c r="D5" s="234"/>
      <c r="E5" s="235"/>
      <c r="F5" s="236" t="s">
        <v>3</v>
      </c>
      <c r="G5" s="234"/>
      <c r="H5" s="237"/>
      <c r="I5" s="219" t="s">
        <v>300</v>
      </c>
      <c r="J5" s="220"/>
      <c r="K5" s="221"/>
      <c r="L5" s="233" t="s">
        <v>301</v>
      </c>
      <c r="M5" s="234"/>
      <c r="N5" s="235"/>
      <c r="O5" s="236" t="s">
        <v>4</v>
      </c>
      <c r="P5" s="234"/>
      <c r="Q5" s="237"/>
      <c r="R5" s="238" t="s">
        <v>217</v>
      </c>
      <c r="S5" s="239"/>
      <c r="T5" s="240"/>
      <c r="U5" s="219" t="s">
        <v>218</v>
      </c>
      <c r="V5" s="220"/>
      <c r="W5" s="221"/>
      <c r="X5" s="233" t="s">
        <v>302</v>
      </c>
      <c r="Y5" s="234"/>
      <c r="Z5" s="235"/>
      <c r="AA5" s="222"/>
      <c r="AB5" s="223"/>
      <c r="AC5" s="223"/>
      <c r="AD5" s="222"/>
      <c r="AE5" s="223"/>
      <c r="AF5" s="223"/>
      <c r="AG5" s="222"/>
      <c r="AH5" s="223"/>
      <c r="AI5" s="223"/>
      <c r="AJ5" s="224"/>
      <c r="AK5" s="223"/>
      <c r="AL5" s="223"/>
      <c r="AM5" s="38"/>
      <c r="AN5" s="32"/>
      <c r="AO5" s="32"/>
      <c r="AP5" s="32"/>
    </row>
    <row r="6" spans="2:42" ht="32.25" customHeight="1" thickBot="1">
      <c r="B6" s="72" t="s">
        <v>9</v>
      </c>
      <c r="C6" s="215">
        <v>360</v>
      </c>
      <c r="D6" s="216"/>
      <c r="E6" s="217"/>
      <c r="F6" s="225">
        <v>470</v>
      </c>
      <c r="G6" s="216"/>
      <c r="H6" s="226"/>
      <c r="I6" s="215">
        <v>450</v>
      </c>
      <c r="J6" s="216"/>
      <c r="K6" s="217"/>
      <c r="L6" s="215">
        <v>450</v>
      </c>
      <c r="M6" s="216"/>
      <c r="N6" s="217"/>
      <c r="O6" s="225">
        <v>425</v>
      </c>
      <c r="P6" s="216"/>
      <c r="Q6" s="226"/>
      <c r="R6" s="227">
        <v>600</v>
      </c>
      <c r="S6" s="228"/>
      <c r="T6" s="229"/>
      <c r="U6" s="215">
        <v>630</v>
      </c>
      <c r="V6" s="216"/>
      <c r="W6" s="217"/>
      <c r="X6" s="215">
        <v>630</v>
      </c>
      <c r="Y6" s="216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38"/>
      <c r="AN6" s="32"/>
      <c r="AO6" s="32"/>
      <c r="AP6" s="32"/>
    </row>
    <row r="7" spans="2:42" ht="27" thickBot="1">
      <c r="B7" s="105" t="s">
        <v>11</v>
      </c>
      <c r="C7" s="106" t="s">
        <v>6</v>
      </c>
      <c r="D7" s="107" t="s">
        <v>7</v>
      </c>
      <c r="E7" s="108" t="s">
        <v>8</v>
      </c>
      <c r="F7" s="109" t="s">
        <v>6</v>
      </c>
      <c r="G7" s="107" t="s">
        <v>7</v>
      </c>
      <c r="H7" s="110" t="s">
        <v>8</v>
      </c>
      <c r="I7" s="111" t="s">
        <v>6</v>
      </c>
      <c r="J7" s="112" t="s">
        <v>7</v>
      </c>
      <c r="K7" s="113" t="s">
        <v>8</v>
      </c>
      <c r="L7" s="111" t="s">
        <v>6</v>
      </c>
      <c r="M7" s="112" t="s">
        <v>7</v>
      </c>
      <c r="N7" s="113" t="s">
        <v>8</v>
      </c>
      <c r="O7" s="109" t="s">
        <v>6</v>
      </c>
      <c r="P7" s="107" t="s">
        <v>7</v>
      </c>
      <c r="Q7" s="114" t="s">
        <v>8</v>
      </c>
      <c r="R7" s="106" t="s">
        <v>6</v>
      </c>
      <c r="S7" s="107" t="s">
        <v>7</v>
      </c>
      <c r="T7" s="108" t="s">
        <v>8</v>
      </c>
      <c r="U7" s="106" t="s">
        <v>6</v>
      </c>
      <c r="V7" s="107" t="s">
        <v>7</v>
      </c>
      <c r="W7" s="108" t="s">
        <v>8</v>
      </c>
      <c r="X7" s="106" t="s">
        <v>6</v>
      </c>
      <c r="Y7" s="107" t="s">
        <v>7</v>
      </c>
      <c r="Z7" s="108" t="s">
        <v>8</v>
      </c>
      <c r="AA7" s="36"/>
      <c r="AB7" s="152"/>
      <c r="AC7" s="152"/>
      <c r="AD7" s="36"/>
      <c r="AE7" s="152"/>
      <c r="AF7" s="152"/>
      <c r="AG7" s="36"/>
      <c r="AH7" s="152"/>
      <c r="AI7" s="152"/>
      <c r="AJ7" s="36"/>
      <c r="AK7" s="152"/>
      <c r="AL7" s="152"/>
      <c r="AM7" s="38"/>
      <c r="AN7" s="32"/>
      <c r="AO7" s="32"/>
      <c r="AP7" s="32"/>
    </row>
    <row r="8" spans="2:42" ht="12.75">
      <c r="B8" s="115" t="s">
        <v>10</v>
      </c>
      <c r="C8" s="18">
        <v>271</v>
      </c>
      <c r="D8" s="19"/>
      <c r="E8" s="117">
        <f>IF(C8&gt;0,$C$6-C8,"")</f>
        <v>89</v>
      </c>
      <c r="F8" s="18">
        <v>304</v>
      </c>
      <c r="G8" s="19"/>
      <c r="H8" s="117">
        <f>IF(F8&gt;0,$F$6-F8,"")</f>
        <v>166</v>
      </c>
      <c r="I8" s="18"/>
      <c r="J8" s="19">
        <f>IF(I8&gt;0,I8-#REF!,"")</f>
      </c>
      <c r="K8" s="118">
        <f>IF(I8&gt;0,$L$6-I8,"")</f>
      </c>
      <c r="L8" s="18">
        <v>195</v>
      </c>
      <c r="M8" s="19"/>
      <c r="N8" s="118">
        <f aca="true" t="shared" si="0" ref="N8:N26">IF(L8&gt;0,$L$6-L8,"")</f>
        <v>255</v>
      </c>
      <c r="O8" s="18">
        <v>106</v>
      </c>
      <c r="P8" s="19"/>
      <c r="Q8" s="117">
        <f>IF(O8&gt;0,$O$6-O8,"")</f>
        <v>319</v>
      </c>
      <c r="R8" s="18"/>
      <c r="S8" s="19"/>
      <c r="T8" s="117">
        <f>IF(R8&gt;0,$R$6-R8,"")</f>
      </c>
      <c r="U8" s="18"/>
      <c r="V8" s="19">
        <f>IF(U8&gt;0,U8-#REF!,"")</f>
      </c>
      <c r="W8" s="117">
        <f>IF(U8&gt;0,$U$6-U8,"")</f>
      </c>
      <c r="X8" s="18">
        <v>143</v>
      </c>
      <c r="Y8" s="19"/>
      <c r="Z8" s="117">
        <f aca="true" t="shared" si="1" ref="Z8:Z26">IF(X8&gt;0,$U$6-X8,"")</f>
        <v>487</v>
      </c>
      <c r="AA8" s="34"/>
      <c r="AB8" s="36"/>
      <c r="AC8" s="36"/>
      <c r="AD8" s="34"/>
      <c r="AE8" s="36"/>
      <c r="AF8" s="36"/>
      <c r="AG8" s="34"/>
      <c r="AH8" s="36"/>
      <c r="AI8" s="36"/>
      <c r="AJ8" s="34"/>
      <c r="AK8" s="36"/>
      <c r="AL8" s="36"/>
      <c r="AM8" s="38"/>
      <c r="AN8" s="32"/>
      <c r="AO8" s="32"/>
      <c r="AP8" s="32"/>
    </row>
    <row r="9" spans="2:42" ht="13.5" thickBot="1">
      <c r="B9" s="125" t="s">
        <v>206</v>
      </c>
      <c r="C9" s="155"/>
      <c r="D9" s="26">
        <f>IF(C9&gt;0,C9-C8,"")</f>
      </c>
      <c r="E9" s="130"/>
      <c r="F9" s="155"/>
      <c r="G9" s="26"/>
      <c r="H9" s="130"/>
      <c r="I9" s="155"/>
      <c r="J9" s="26"/>
      <c r="K9" s="156"/>
      <c r="L9" s="155"/>
      <c r="M9" s="26">
        <f>IF(L9&gt;0,L9-L8,"")</f>
      </c>
      <c r="N9" s="156">
        <f t="shared" si="0"/>
      </c>
      <c r="O9" s="155"/>
      <c r="P9" s="26">
        <f>IF(O9&gt;0,O9-O8,"")</f>
      </c>
      <c r="Q9" s="130"/>
      <c r="R9" s="155"/>
      <c r="S9" s="26"/>
      <c r="T9" s="130"/>
      <c r="U9" s="155"/>
      <c r="V9" s="26"/>
      <c r="W9" s="130"/>
      <c r="X9" s="155"/>
      <c r="Y9" s="26">
        <f>IF(X9&gt;0,X9-X8,"")</f>
      </c>
      <c r="Z9" s="130">
        <f t="shared" si="1"/>
      </c>
      <c r="AA9" s="34"/>
      <c r="AB9" s="36"/>
      <c r="AC9" s="36"/>
      <c r="AD9" s="34"/>
      <c r="AE9" s="36"/>
      <c r="AF9" s="36"/>
      <c r="AG9" s="34"/>
      <c r="AH9" s="36"/>
      <c r="AI9" s="36"/>
      <c r="AJ9" s="34"/>
      <c r="AK9" s="36"/>
      <c r="AL9" s="36"/>
      <c r="AM9" s="38"/>
      <c r="AN9" s="32"/>
      <c r="AO9" s="32"/>
      <c r="AP9" s="32"/>
    </row>
    <row r="10" spans="2:42" ht="12.75">
      <c r="B10" s="160" t="s">
        <v>12</v>
      </c>
      <c r="C10" s="77">
        <v>271</v>
      </c>
      <c r="D10" s="161">
        <f>IF(C10&gt;0,C10-C8,"")</f>
        <v>0</v>
      </c>
      <c r="E10" s="162">
        <f>IF(C10&gt;0,$C$6-C10,"")</f>
        <v>89</v>
      </c>
      <c r="F10" s="77">
        <v>297</v>
      </c>
      <c r="G10" s="161">
        <f>IF(F10&gt;0,F10-F8,"")</f>
        <v>-7</v>
      </c>
      <c r="H10" s="162">
        <f aca="true" t="shared" si="2" ref="H10:H26">IF(F10&gt;0,$F$6-F10,"")</f>
        <v>173</v>
      </c>
      <c r="I10" s="77"/>
      <c r="J10" s="161"/>
      <c r="K10" s="162"/>
      <c r="L10" s="77">
        <v>190</v>
      </c>
      <c r="M10" s="161">
        <f>IF(L10&gt;0,L10-L8,"")</f>
        <v>-5</v>
      </c>
      <c r="N10" s="162">
        <f t="shared" si="0"/>
        <v>260</v>
      </c>
      <c r="O10" s="77">
        <v>101</v>
      </c>
      <c r="P10" s="161">
        <f aca="true" t="shared" si="3" ref="P10:P17">IF(O10&gt;0,O10-O8,"")</f>
        <v>-5</v>
      </c>
      <c r="Q10" s="162">
        <f aca="true" t="shared" si="4" ref="Q10:Q26">IF(O10&gt;0,$O$6-O10,"")</f>
        <v>324</v>
      </c>
      <c r="R10" s="77"/>
      <c r="S10" s="161"/>
      <c r="T10" s="162"/>
      <c r="U10" s="77"/>
      <c r="V10" s="161"/>
      <c r="W10" s="162"/>
      <c r="X10" s="77">
        <v>140</v>
      </c>
      <c r="Y10" s="161">
        <f>IF(X10&gt;0,X10-X8,"")</f>
        <v>-3</v>
      </c>
      <c r="Z10" s="162">
        <f t="shared" si="1"/>
        <v>490</v>
      </c>
      <c r="AA10" s="34"/>
      <c r="AB10" s="36"/>
      <c r="AC10" s="36"/>
      <c r="AD10" s="34"/>
      <c r="AE10" s="36"/>
      <c r="AF10" s="36"/>
      <c r="AG10" s="34"/>
      <c r="AH10" s="36"/>
      <c r="AI10" s="36"/>
      <c r="AJ10" s="34"/>
      <c r="AK10" s="36"/>
      <c r="AL10" s="36"/>
      <c r="AM10" s="38"/>
      <c r="AN10" s="32"/>
      <c r="AO10" s="32"/>
      <c r="AP10" s="32"/>
    </row>
    <row r="11" spans="2:42" ht="13.5" thickBot="1">
      <c r="B11" s="164" t="s">
        <v>207</v>
      </c>
      <c r="C11" s="78">
        <v>268</v>
      </c>
      <c r="D11" s="146">
        <f>IF(C11&gt;0,C11-C10,"")</f>
        <v>-3</v>
      </c>
      <c r="E11" s="145">
        <f>IF(C11&gt;0,$C$6-C11,"")</f>
        <v>92</v>
      </c>
      <c r="F11" s="78">
        <v>294</v>
      </c>
      <c r="G11" s="146">
        <f aca="true" t="shared" si="5" ref="G11:G26">IF(F11&gt;0,F11-F10,"")</f>
        <v>-3</v>
      </c>
      <c r="H11" s="145">
        <f t="shared" si="2"/>
        <v>176</v>
      </c>
      <c r="I11" s="78"/>
      <c r="J11" s="146"/>
      <c r="K11" s="165"/>
      <c r="L11" s="78">
        <v>185</v>
      </c>
      <c r="M11" s="146">
        <f>IF(L11&gt;0,L11-L10,"")</f>
        <v>-5</v>
      </c>
      <c r="N11" s="165">
        <f t="shared" si="0"/>
        <v>265</v>
      </c>
      <c r="O11" s="78"/>
      <c r="P11" s="146">
        <f t="shared" si="3"/>
      </c>
      <c r="Q11" s="145">
        <f t="shared" si="4"/>
      </c>
      <c r="R11" s="78"/>
      <c r="S11" s="146"/>
      <c r="T11" s="145"/>
      <c r="U11" s="78"/>
      <c r="V11" s="146"/>
      <c r="W11" s="145"/>
      <c r="X11" s="78">
        <v>138</v>
      </c>
      <c r="Y11" s="146">
        <f aca="true" t="shared" si="6" ref="Y11:Y24">IF(X11&gt;0,X11-X10,"")</f>
        <v>-2</v>
      </c>
      <c r="Z11" s="145">
        <f t="shared" si="1"/>
        <v>492</v>
      </c>
      <c r="AA11" s="34"/>
      <c r="AB11" s="36"/>
      <c r="AC11" s="36"/>
      <c r="AD11" s="34"/>
      <c r="AE11" s="36"/>
      <c r="AF11" s="36"/>
      <c r="AG11" s="34"/>
      <c r="AH11" s="36"/>
      <c r="AI11" s="36"/>
      <c r="AJ11" s="34"/>
      <c r="AK11" s="36"/>
      <c r="AL11" s="36"/>
      <c r="AM11" s="38"/>
      <c r="AN11" s="32"/>
      <c r="AO11" s="32"/>
      <c r="AP11" s="32"/>
    </row>
    <row r="12" spans="2:42" ht="12.75">
      <c r="B12" s="160" t="s">
        <v>13</v>
      </c>
      <c r="C12" s="77">
        <v>266</v>
      </c>
      <c r="D12" s="161">
        <f aca="true" t="shared" si="7" ref="D12:D26">IF(C12&gt;0,C12-C11,"")</f>
        <v>-2</v>
      </c>
      <c r="E12" s="162">
        <f>IF(C12&gt;0,$C$6-C12,"")</f>
        <v>94</v>
      </c>
      <c r="F12" s="77">
        <v>294</v>
      </c>
      <c r="G12" s="161">
        <f t="shared" si="5"/>
        <v>0</v>
      </c>
      <c r="H12" s="162">
        <f t="shared" si="2"/>
        <v>176</v>
      </c>
      <c r="I12" s="77"/>
      <c r="J12" s="161"/>
      <c r="K12" s="162"/>
      <c r="L12" s="77">
        <v>182</v>
      </c>
      <c r="M12" s="161">
        <f>IF(L12&gt;0,L12-L11,"")</f>
        <v>-3</v>
      </c>
      <c r="N12" s="162">
        <f t="shared" si="0"/>
        <v>268</v>
      </c>
      <c r="O12" s="77">
        <v>97</v>
      </c>
      <c r="P12" s="161">
        <f t="shared" si="3"/>
        <v>-4</v>
      </c>
      <c r="Q12" s="162">
        <f t="shared" si="4"/>
        <v>328</v>
      </c>
      <c r="R12" s="77"/>
      <c r="S12" s="161"/>
      <c r="T12" s="162"/>
      <c r="U12" s="77"/>
      <c r="V12" s="161"/>
      <c r="W12" s="162"/>
      <c r="X12" s="77">
        <v>136</v>
      </c>
      <c r="Y12" s="161">
        <f t="shared" si="6"/>
        <v>-2</v>
      </c>
      <c r="Z12" s="162">
        <f t="shared" si="1"/>
        <v>494</v>
      </c>
      <c r="AA12" s="34"/>
      <c r="AB12" s="36"/>
      <c r="AC12" s="36"/>
      <c r="AD12" s="34"/>
      <c r="AE12" s="36"/>
      <c r="AF12" s="36"/>
      <c r="AG12" s="34"/>
      <c r="AH12" s="36"/>
      <c r="AI12" s="36"/>
      <c r="AJ12" s="34"/>
      <c r="AK12" s="36"/>
      <c r="AL12" s="36"/>
      <c r="AM12" s="38"/>
      <c r="AN12" s="32"/>
      <c r="AO12" s="32"/>
      <c r="AP12" s="32"/>
    </row>
    <row r="13" spans="2:42" ht="13.5" thickBot="1">
      <c r="B13" s="164" t="s">
        <v>208</v>
      </c>
      <c r="C13" s="78">
        <v>263</v>
      </c>
      <c r="D13" s="146">
        <f t="shared" si="7"/>
        <v>-3</v>
      </c>
      <c r="E13" s="145">
        <f>IF(C13&gt;0,$C$6-C13,"")</f>
        <v>97</v>
      </c>
      <c r="F13" s="78">
        <v>294</v>
      </c>
      <c r="G13" s="146">
        <f t="shared" si="5"/>
        <v>0</v>
      </c>
      <c r="H13" s="145">
        <f t="shared" si="2"/>
        <v>176</v>
      </c>
      <c r="I13" s="78"/>
      <c r="J13" s="146"/>
      <c r="K13" s="145"/>
      <c r="L13" s="78">
        <v>182</v>
      </c>
      <c r="M13" s="146">
        <f>IF(L13&gt;0,L13-L12,"")</f>
        <v>0</v>
      </c>
      <c r="N13" s="165">
        <f t="shared" si="0"/>
        <v>268</v>
      </c>
      <c r="O13" s="78"/>
      <c r="P13" s="146">
        <f t="shared" si="3"/>
      </c>
      <c r="Q13" s="145">
        <f t="shared" si="4"/>
      </c>
      <c r="R13" s="78"/>
      <c r="S13" s="146"/>
      <c r="T13" s="145"/>
      <c r="U13" s="78"/>
      <c r="V13" s="146"/>
      <c r="W13" s="145"/>
      <c r="X13" s="78">
        <v>135</v>
      </c>
      <c r="Y13" s="146">
        <f t="shared" si="6"/>
        <v>-1</v>
      </c>
      <c r="Z13" s="145">
        <f t="shared" si="1"/>
        <v>495</v>
      </c>
      <c r="AA13" s="34"/>
      <c r="AB13" s="36"/>
      <c r="AC13" s="36"/>
      <c r="AD13" s="34"/>
      <c r="AE13" s="36"/>
      <c r="AF13" s="36"/>
      <c r="AG13" s="34"/>
      <c r="AH13" s="36"/>
      <c r="AI13" s="36"/>
      <c r="AJ13" s="34"/>
      <c r="AK13" s="36"/>
      <c r="AL13" s="36"/>
      <c r="AM13" s="38"/>
      <c r="AN13" s="32"/>
      <c r="AO13" s="32"/>
      <c r="AP13" s="32"/>
    </row>
    <row r="14" spans="2:42" ht="12.75">
      <c r="B14" s="160" t="s">
        <v>14</v>
      </c>
      <c r="C14" s="77">
        <v>262</v>
      </c>
      <c r="D14" s="161">
        <f>IF(C14&gt;0,C14-C13,"")</f>
        <v>-1</v>
      </c>
      <c r="E14" s="162">
        <f aca="true" t="shared" si="8" ref="E14:E26">IF(C14&gt;0,$C$6-C14,"")</f>
        <v>98</v>
      </c>
      <c r="F14" s="77">
        <v>295</v>
      </c>
      <c r="G14" s="161">
        <f t="shared" si="5"/>
        <v>1</v>
      </c>
      <c r="H14" s="162">
        <f t="shared" si="2"/>
        <v>175</v>
      </c>
      <c r="I14" s="77"/>
      <c r="J14" s="161"/>
      <c r="K14" s="162"/>
      <c r="L14" s="77">
        <v>185</v>
      </c>
      <c r="M14" s="161">
        <f aca="true" t="shared" si="9" ref="M14:M26">IF(L14&gt;0,L14-L13,"")</f>
        <v>3</v>
      </c>
      <c r="N14" s="162">
        <f t="shared" si="0"/>
        <v>265</v>
      </c>
      <c r="O14" s="77"/>
      <c r="P14" s="161">
        <f t="shared" si="3"/>
      </c>
      <c r="Q14" s="162">
        <f t="shared" si="4"/>
      </c>
      <c r="R14" s="77"/>
      <c r="S14" s="161"/>
      <c r="T14" s="162"/>
      <c r="U14" s="77"/>
      <c r="V14" s="161"/>
      <c r="W14" s="162"/>
      <c r="X14" s="77">
        <v>132</v>
      </c>
      <c r="Y14" s="161">
        <f t="shared" si="6"/>
        <v>-3</v>
      </c>
      <c r="Z14" s="162">
        <f t="shared" si="1"/>
        <v>498</v>
      </c>
      <c r="AA14" s="34"/>
      <c r="AB14" s="36"/>
      <c r="AC14" s="36"/>
      <c r="AD14" s="34"/>
      <c r="AE14" s="36"/>
      <c r="AF14" s="36"/>
      <c r="AG14" s="34"/>
      <c r="AH14" s="36"/>
      <c r="AI14" s="36"/>
      <c r="AJ14" s="34"/>
      <c r="AK14" s="36"/>
      <c r="AL14" s="36"/>
      <c r="AM14" s="38"/>
      <c r="AN14" s="32"/>
      <c r="AO14" s="32"/>
      <c r="AP14" s="32"/>
    </row>
    <row r="15" spans="2:42" ht="13.5" thickBot="1">
      <c r="B15" s="164" t="s">
        <v>209</v>
      </c>
      <c r="C15" s="78">
        <v>258</v>
      </c>
      <c r="D15" s="146">
        <f t="shared" si="7"/>
        <v>-4</v>
      </c>
      <c r="E15" s="145">
        <f t="shared" si="8"/>
        <v>102</v>
      </c>
      <c r="F15" s="78">
        <v>296</v>
      </c>
      <c r="G15" s="146">
        <f t="shared" si="5"/>
        <v>1</v>
      </c>
      <c r="H15" s="145">
        <f t="shared" si="2"/>
        <v>174</v>
      </c>
      <c r="I15" s="78"/>
      <c r="J15" s="146"/>
      <c r="K15" s="145"/>
      <c r="L15" s="78">
        <v>187</v>
      </c>
      <c r="M15" s="146">
        <f t="shared" si="9"/>
        <v>2</v>
      </c>
      <c r="N15" s="165">
        <f t="shared" si="0"/>
        <v>263</v>
      </c>
      <c r="O15" s="78"/>
      <c r="P15" s="146">
        <f t="shared" si="3"/>
      </c>
      <c r="Q15" s="145">
        <f t="shared" si="4"/>
      </c>
      <c r="R15" s="78"/>
      <c r="S15" s="146"/>
      <c r="T15" s="145"/>
      <c r="U15" s="78"/>
      <c r="V15" s="146"/>
      <c r="W15" s="145"/>
      <c r="X15" s="78">
        <v>131</v>
      </c>
      <c r="Y15" s="146">
        <f t="shared" si="6"/>
        <v>-1</v>
      </c>
      <c r="Z15" s="145">
        <f t="shared" si="1"/>
        <v>499</v>
      </c>
      <c r="AA15" s="34"/>
      <c r="AB15" s="36"/>
      <c r="AC15" s="36"/>
      <c r="AD15" s="34"/>
      <c r="AE15" s="36"/>
      <c r="AF15" s="36"/>
      <c r="AG15" s="34"/>
      <c r="AH15" s="36"/>
      <c r="AI15" s="36"/>
      <c r="AJ15" s="34"/>
      <c r="AK15" s="36"/>
      <c r="AL15" s="36"/>
      <c r="AM15" s="38"/>
      <c r="AN15" s="32"/>
      <c r="AO15" s="32"/>
      <c r="AP15" s="32"/>
    </row>
    <row r="16" spans="2:42" ht="12.75">
      <c r="B16" s="160" t="s">
        <v>15</v>
      </c>
      <c r="C16" s="77">
        <v>260</v>
      </c>
      <c r="D16" s="161">
        <f t="shared" si="7"/>
        <v>2</v>
      </c>
      <c r="E16" s="162">
        <f t="shared" si="8"/>
        <v>100</v>
      </c>
      <c r="F16" s="77">
        <v>283</v>
      </c>
      <c r="G16" s="161">
        <f t="shared" si="5"/>
        <v>-13</v>
      </c>
      <c r="H16" s="162">
        <f t="shared" si="2"/>
        <v>187</v>
      </c>
      <c r="I16" s="77"/>
      <c r="J16" s="161"/>
      <c r="K16" s="162"/>
      <c r="L16" s="77">
        <v>182</v>
      </c>
      <c r="M16" s="161">
        <f t="shared" si="9"/>
        <v>-5</v>
      </c>
      <c r="N16" s="162">
        <f t="shared" si="0"/>
        <v>268</v>
      </c>
      <c r="O16" s="77"/>
      <c r="P16" s="161">
        <f t="shared" si="3"/>
      </c>
      <c r="Q16" s="162">
        <f t="shared" si="4"/>
      </c>
      <c r="R16" s="77"/>
      <c r="S16" s="161"/>
      <c r="T16" s="162"/>
      <c r="U16" s="77"/>
      <c r="V16" s="161"/>
      <c r="W16" s="162"/>
      <c r="X16" s="77">
        <v>132</v>
      </c>
      <c r="Y16" s="161">
        <f t="shared" si="6"/>
        <v>1</v>
      </c>
      <c r="Z16" s="162">
        <f t="shared" si="1"/>
        <v>498</v>
      </c>
      <c r="AA16" s="34"/>
      <c r="AB16" s="36"/>
      <c r="AC16" s="36"/>
      <c r="AD16" s="34"/>
      <c r="AE16" s="36"/>
      <c r="AF16" s="36"/>
      <c r="AG16" s="34"/>
      <c r="AH16" s="36"/>
      <c r="AI16" s="36"/>
      <c r="AJ16" s="34"/>
      <c r="AK16" s="36"/>
      <c r="AL16" s="36"/>
      <c r="AM16" s="38"/>
      <c r="AN16" s="32"/>
      <c r="AO16" s="32"/>
      <c r="AP16" s="32"/>
    </row>
    <row r="17" spans="2:42" ht="13.5" thickBot="1">
      <c r="B17" s="164" t="s">
        <v>210</v>
      </c>
      <c r="C17" s="78">
        <v>254</v>
      </c>
      <c r="D17" s="146">
        <f t="shared" si="7"/>
        <v>-6</v>
      </c>
      <c r="E17" s="145">
        <f t="shared" si="8"/>
        <v>106</v>
      </c>
      <c r="F17" s="78">
        <v>283</v>
      </c>
      <c r="G17" s="146">
        <f t="shared" si="5"/>
        <v>0</v>
      </c>
      <c r="H17" s="145">
        <f t="shared" si="2"/>
        <v>187</v>
      </c>
      <c r="I17" s="78"/>
      <c r="J17" s="146"/>
      <c r="K17" s="145"/>
      <c r="L17" s="78">
        <v>178</v>
      </c>
      <c r="M17" s="146">
        <f t="shared" si="9"/>
        <v>-4</v>
      </c>
      <c r="N17" s="165">
        <f t="shared" si="0"/>
        <v>272</v>
      </c>
      <c r="O17" s="78"/>
      <c r="P17" s="146">
        <f t="shared" si="3"/>
      </c>
      <c r="Q17" s="145">
        <f t="shared" si="4"/>
      </c>
      <c r="R17" s="78"/>
      <c r="S17" s="146"/>
      <c r="T17" s="145"/>
      <c r="U17" s="78"/>
      <c r="V17" s="146"/>
      <c r="W17" s="145"/>
      <c r="X17" s="78">
        <v>128</v>
      </c>
      <c r="Y17" s="146">
        <f t="shared" si="6"/>
        <v>-4</v>
      </c>
      <c r="Z17" s="145">
        <f t="shared" si="1"/>
        <v>502</v>
      </c>
      <c r="AA17" s="34"/>
      <c r="AB17" s="36"/>
      <c r="AC17" s="36"/>
      <c r="AD17" s="34"/>
      <c r="AE17" s="36"/>
      <c r="AF17" s="36"/>
      <c r="AG17" s="34"/>
      <c r="AH17" s="36"/>
      <c r="AI17" s="36"/>
      <c r="AJ17" s="34"/>
      <c r="AK17" s="36"/>
      <c r="AL17" s="36"/>
      <c r="AM17" s="38"/>
      <c r="AN17" s="32"/>
      <c r="AO17" s="32"/>
      <c r="AP17" s="32"/>
    </row>
    <row r="18" spans="2:42" ht="12.75">
      <c r="B18" s="160" t="s">
        <v>16</v>
      </c>
      <c r="C18" s="77">
        <v>262</v>
      </c>
      <c r="D18" s="161">
        <f>IF(C18&gt;0,C18-C17,"")</f>
        <v>8</v>
      </c>
      <c r="E18" s="162">
        <f>IF(C18&gt;0,$C$6-C18,"")</f>
        <v>98</v>
      </c>
      <c r="F18" s="77">
        <v>280</v>
      </c>
      <c r="G18" s="161">
        <f t="shared" si="5"/>
        <v>-3</v>
      </c>
      <c r="H18" s="162">
        <f t="shared" si="2"/>
        <v>190</v>
      </c>
      <c r="I18" s="77"/>
      <c r="J18" s="161"/>
      <c r="K18" s="162"/>
      <c r="L18" s="77">
        <v>186</v>
      </c>
      <c r="M18" s="161">
        <f t="shared" si="9"/>
        <v>8</v>
      </c>
      <c r="N18" s="162">
        <f t="shared" si="0"/>
        <v>264</v>
      </c>
      <c r="O18" s="77">
        <v>89</v>
      </c>
      <c r="P18" s="161">
        <f>IF(O18&gt;0,O18-O12,"")</f>
        <v>-8</v>
      </c>
      <c r="Q18" s="162">
        <f t="shared" si="4"/>
        <v>336</v>
      </c>
      <c r="R18" s="77"/>
      <c r="S18" s="161"/>
      <c r="T18" s="162"/>
      <c r="U18" s="77"/>
      <c r="V18" s="161"/>
      <c r="W18" s="162"/>
      <c r="X18" s="77">
        <v>129</v>
      </c>
      <c r="Y18" s="161">
        <f t="shared" si="6"/>
        <v>1</v>
      </c>
      <c r="Z18" s="162">
        <f t="shared" si="1"/>
        <v>501</v>
      </c>
      <c r="AA18" s="34"/>
      <c r="AB18" s="36"/>
      <c r="AC18" s="36"/>
      <c r="AD18" s="34"/>
      <c r="AE18" s="36"/>
      <c r="AF18" s="36"/>
      <c r="AG18" s="34"/>
      <c r="AH18" s="36"/>
      <c r="AI18" s="36"/>
      <c r="AJ18" s="34"/>
      <c r="AK18" s="36"/>
      <c r="AL18" s="36"/>
      <c r="AM18" s="38"/>
      <c r="AN18" s="32"/>
      <c r="AO18" s="32"/>
      <c r="AP18" s="32"/>
    </row>
    <row r="19" spans="2:42" ht="13.5" thickBot="1">
      <c r="B19" s="164" t="s">
        <v>211</v>
      </c>
      <c r="C19" s="78">
        <v>263</v>
      </c>
      <c r="D19" s="146">
        <f t="shared" si="7"/>
        <v>1</v>
      </c>
      <c r="E19" s="145">
        <f t="shared" si="8"/>
        <v>97</v>
      </c>
      <c r="F19" s="78">
        <v>280</v>
      </c>
      <c r="G19" s="146">
        <f t="shared" si="5"/>
        <v>0</v>
      </c>
      <c r="H19" s="145">
        <f t="shared" si="2"/>
        <v>190</v>
      </c>
      <c r="I19" s="78"/>
      <c r="J19" s="146"/>
      <c r="K19" s="145"/>
      <c r="L19" s="78">
        <v>180</v>
      </c>
      <c r="M19" s="146">
        <f t="shared" si="9"/>
        <v>-6</v>
      </c>
      <c r="N19" s="165">
        <f t="shared" si="0"/>
        <v>270</v>
      </c>
      <c r="O19" s="78">
        <v>87</v>
      </c>
      <c r="P19" s="146">
        <f>IF(O19&gt;0,O19-O18,"")</f>
        <v>-2</v>
      </c>
      <c r="Q19" s="145">
        <f t="shared" si="4"/>
        <v>338</v>
      </c>
      <c r="R19" s="78"/>
      <c r="S19" s="146"/>
      <c r="T19" s="145"/>
      <c r="U19" s="78"/>
      <c r="V19" s="146"/>
      <c r="W19" s="145"/>
      <c r="X19" s="78">
        <v>131</v>
      </c>
      <c r="Y19" s="146">
        <f t="shared" si="6"/>
        <v>2</v>
      </c>
      <c r="Z19" s="145">
        <f t="shared" si="1"/>
        <v>499</v>
      </c>
      <c r="AA19" s="34"/>
      <c r="AB19" s="36"/>
      <c r="AC19" s="36"/>
      <c r="AD19" s="34"/>
      <c r="AE19" s="36"/>
      <c r="AF19" s="36"/>
      <c r="AG19" s="34"/>
      <c r="AH19" s="36"/>
      <c r="AI19" s="36"/>
      <c r="AJ19" s="34"/>
      <c r="AK19" s="36"/>
      <c r="AL19" s="36"/>
      <c r="AM19" s="38"/>
      <c r="AN19" s="32"/>
      <c r="AO19" s="32"/>
      <c r="AP19" s="32"/>
    </row>
    <row r="20" spans="2:42" ht="12.75">
      <c r="B20" s="160" t="s">
        <v>17</v>
      </c>
      <c r="C20" s="77">
        <v>270</v>
      </c>
      <c r="D20" s="161">
        <f t="shared" si="7"/>
        <v>7</v>
      </c>
      <c r="E20" s="162">
        <f t="shared" si="8"/>
        <v>90</v>
      </c>
      <c r="F20" s="77">
        <v>279</v>
      </c>
      <c r="G20" s="161">
        <f t="shared" si="5"/>
        <v>-1</v>
      </c>
      <c r="H20" s="162">
        <f t="shared" si="2"/>
        <v>191</v>
      </c>
      <c r="I20" s="77"/>
      <c r="J20" s="161"/>
      <c r="K20" s="162"/>
      <c r="L20" s="77">
        <v>185</v>
      </c>
      <c r="M20" s="161">
        <f t="shared" si="9"/>
        <v>5</v>
      </c>
      <c r="N20" s="162">
        <f t="shared" si="0"/>
        <v>265</v>
      </c>
      <c r="O20" s="77">
        <v>88</v>
      </c>
      <c r="P20" s="161">
        <f aca="true" t="shared" si="10" ref="P20:P26">IF(O20&gt;0,O20-O19,"")</f>
        <v>1</v>
      </c>
      <c r="Q20" s="162">
        <f t="shared" si="4"/>
        <v>337</v>
      </c>
      <c r="R20" s="77">
        <v>162</v>
      </c>
      <c r="S20" s="161"/>
      <c r="T20" s="162">
        <f aca="true" t="shared" si="11" ref="T20:T26">IF(R20&gt;0,$R$6-R20,"")</f>
        <v>438</v>
      </c>
      <c r="U20" s="77"/>
      <c r="V20" s="161"/>
      <c r="W20" s="162"/>
      <c r="X20" s="77">
        <v>133</v>
      </c>
      <c r="Y20" s="161">
        <f t="shared" si="6"/>
        <v>2</v>
      </c>
      <c r="Z20" s="162">
        <f t="shared" si="1"/>
        <v>497</v>
      </c>
      <c r="AA20" s="34"/>
      <c r="AB20" s="36"/>
      <c r="AC20" s="36"/>
      <c r="AD20" s="34"/>
      <c r="AE20" s="36"/>
      <c r="AF20" s="36"/>
      <c r="AG20" s="34"/>
      <c r="AH20" s="36"/>
      <c r="AI20" s="36"/>
      <c r="AJ20" s="34"/>
      <c r="AK20" s="36"/>
      <c r="AL20" s="36"/>
      <c r="AM20" s="38"/>
      <c r="AN20" s="32"/>
      <c r="AO20" s="32"/>
      <c r="AP20" s="32"/>
    </row>
    <row r="21" spans="2:42" ht="13.5" thickBot="1">
      <c r="B21" s="164" t="s">
        <v>212</v>
      </c>
      <c r="C21" s="78">
        <v>276</v>
      </c>
      <c r="D21" s="146">
        <f t="shared" si="7"/>
        <v>6</v>
      </c>
      <c r="E21" s="145">
        <f t="shared" si="8"/>
        <v>84</v>
      </c>
      <c r="F21" s="78">
        <v>284</v>
      </c>
      <c r="G21" s="146">
        <f t="shared" si="5"/>
        <v>5</v>
      </c>
      <c r="H21" s="145">
        <f t="shared" si="2"/>
        <v>186</v>
      </c>
      <c r="I21" s="78"/>
      <c r="J21" s="146">
        <f>IF(I21&gt;0,I21-I20,"")</f>
      </c>
      <c r="K21" s="145">
        <f>IF(I21&gt;0,$I$6-I21,"")</f>
      </c>
      <c r="L21" s="78">
        <v>188</v>
      </c>
      <c r="M21" s="146">
        <f t="shared" si="9"/>
        <v>3</v>
      </c>
      <c r="N21" s="165">
        <f t="shared" si="0"/>
        <v>262</v>
      </c>
      <c r="O21" s="78">
        <v>90</v>
      </c>
      <c r="P21" s="146">
        <f t="shared" si="10"/>
        <v>2</v>
      </c>
      <c r="Q21" s="145">
        <f t="shared" si="4"/>
        <v>335</v>
      </c>
      <c r="R21" s="78">
        <v>165</v>
      </c>
      <c r="S21" s="146">
        <f aca="true" t="shared" si="12" ref="S21:S84">IF(R21&gt;0,R21-R20,"")</f>
        <v>3</v>
      </c>
      <c r="T21" s="145">
        <f t="shared" si="11"/>
        <v>435</v>
      </c>
      <c r="U21" s="78"/>
      <c r="V21" s="146"/>
      <c r="W21" s="145"/>
      <c r="X21" s="78">
        <v>136</v>
      </c>
      <c r="Y21" s="146">
        <f t="shared" si="6"/>
        <v>3</v>
      </c>
      <c r="Z21" s="145">
        <f t="shared" si="1"/>
        <v>494</v>
      </c>
      <c r="AA21" s="34"/>
      <c r="AB21" s="36"/>
      <c r="AC21" s="36"/>
      <c r="AD21" s="34"/>
      <c r="AE21" s="36"/>
      <c r="AF21" s="36"/>
      <c r="AG21" s="34"/>
      <c r="AH21" s="36"/>
      <c r="AI21" s="36"/>
      <c r="AJ21" s="34"/>
      <c r="AK21" s="36"/>
      <c r="AL21" s="36"/>
      <c r="AM21" s="38"/>
      <c r="AN21" s="32"/>
      <c r="AO21" s="32"/>
      <c r="AP21" s="32"/>
    </row>
    <row r="22" spans="2:42" ht="12.75">
      <c r="B22" s="160" t="s">
        <v>18</v>
      </c>
      <c r="C22" s="77">
        <v>278</v>
      </c>
      <c r="D22" s="161">
        <f t="shared" si="7"/>
        <v>2</v>
      </c>
      <c r="E22" s="162">
        <f t="shared" si="8"/>
        <v>82</v>
      </c>
      <c r="F22" s="77">
        <v>284</v>
      </c>
      <c r="G22" s="161">
        <f t="shared" si="5"/>
        <v>0</v>
      </c>
      <c r="H22" s="162">
        <f t="shared" si="2"/>
        <v>186</v>
      </c>
      <c r="I22" s="77"/>
      <c r="J22" s="161">
        <f aca="true" t="shared" si="13" ref="J22:J85">IF(I22&gt;0,I22-I21,"")</f>
      </c>
      <c r="K22" s="162">
        <f aca="true" t="shared" si="14" ref="K22:K85">IF(I22&gt;0,$I$6-I22,"")</f>
      </c>
      <c r="L22" s="77">
        <v>183</v>
      </c>
      <c r="M22" s="161">
        <f t="shared" si="9"/>
        <v>-5</v>
      </c>
      <c r="N22" s="162">
        <f t="shared" si="0"/>
        <v>267</v>
      </c>
      <c r="O22" s="77">
        <v>91</v>
      </c>
      <c r="P22" s="161">
        <f t="shared" si="10"/>
        <v>1</v>
      </c>
      <c r="Q22" s="162">
        <f t="shared" si="4"/>
        <v>334</v>
      </c>
      <c r="R22" s="77">
        <v>172</v>
      </c>
      <c r="S22" s="161">
        <f t="shared" si="12"/>
        <v>7</v>
      </c>
      <c r="T22" s="162">
        <f t="shared" si="11"/>
        <v>428</v>
      </c>
      <c r="U22" s="77"/>
      <c r="V22" s="161"/>
      <c r="W22" s="162"/>
      <c r="X22" s="77">
        <v>143</v>
      </c>
      <c r="Y22" s="161">
        <f t="shared" si="6"/>
        <v>7</v>
      </c>
      <c r="Z22" s="162">
        <f t="shared" si="1"/>
        <v>487</v>
      </c>
      <c r="AA22" s="34"/>
      <c r="AB22" s="36"/>
      <c r="AC22" s="36"/>
      <c r="AD22" s="34"/>
      <c r="AE22" s="36"/>
      <c r="AF22" s="36"/>
      <c r="AG22" s="34"/>
      <c r="AH22" s="36"/>
      <c r="AI22" s="36"/>
      <c r="AJ22" s="34"/>
      <c r="AK22" s="36"/>
      <c r="AL22" s="36"/>
      <c r="AM22" s="38"/>
      <c r="AN22" s="32"/>
      <c r="AO22" s="32"/>
      <c r="AP22" s="32"/>
    </row>
    <row r="23" spans="2:42" ht="13.5" thickBot="1">
      <c r="B23" s="164" t="s">
        <v>213</v>
      </c>
      <c r="C23" s="78">
        <v>286</v>
      </c>
      <c r="D23" s="146">
        <f t="shared" si="7"/>
        <v>8</v>
      </c>
      <c r="E23" s="145">
        <f t="shared" si="8"/>
        <v>74</v>
      </c>
      <c r="F23" s="78">
        <v>286</v>
      </c>
      <c r="G23" s="146">
        <f t="shared" si="5"/>
        <v>2</v>
      </c>
      <c r="H23" s="145">
        <f t="shared" si="2"/>
        <v>184</v>
      </c>
      <c r="I23" s="78"/>
      <c r="J23" s="146">
        <f t="shared" si="13"/>
      </c>
      <c r="K23" s="145">
        <f t="shared" si="14"/>
      </c>
      <c r="L23" s="78">
        <v>188</v>
      </c>
      <c r="M23" s="146">
        <f t="shared" si="9"/>
        <v>5</v>
      </c>
      <c r="N23" s="165">
        <f t="shared" si="0"/>
        <v>262</v>
      </c>
      <c r="O23" s="78">
        <v>95</v>
      </c>
      <c r="P23" s="146">
        <f t="shared" si="10"/>
        <v>4</v>
      </c>
      <c r="Q23" s="145">
        <f t="shared" si="4"/>
        <v>330</v>
      </c>
      <c r="R23" s="78">
        <v>185</v>
      </c>
      <c r="S23" s="146">
        <f t="shared" si="12"/>
        <v>13</v>
      </c>
      <c r="T23" s="145">
        <f t="shared" si="11"/>
        <v>415</v>
      </c>
      <c r="U23" s="78"/>
      <c r="V23" s="146"/>
      <c r="W23" s="145"/>
      <c r="X23" s="78">
        <v>148</v>
      </c>
      <c r="Y23" s="146">
        <f t="shared" si="6"/>
        <v>5</v>
      </c>
      <c r="Z23" s="145">
        <f t="shared" si="1"/>
        <v>482</v>
      </c>
      <c r="AA23" s="34"/>
      <c r="AB23" s="36"/>
      <c r="AC23" s="36"/>
      <c r="AD23" s="34"/>
      <c r="AE23" s="36"/>
      <c r="AF23" s="36"/>
      <c r="AG23" s="34"/>
      <c r="AH23" s="36"/>
      <c r="AI23" s="36"/>
      <c r="AJ23" s="34"/>
      <c r="AK23" s="36"/>
      <c r="AL23" s="36"/>
      <c r="AM23" s="38"/>
      <c r="AN23" s="32"/>
      <c r="AO23" s="32"/>
      <c r="AP23" s="32"/>
    </row>
    <row r="24" spans="2:42" ht="12.75">
      <c r="B24" s="119" t="s">
        <v>19</v>
      </c>
      <c r="C24" s="90">
        <v>288</v>
      </c>
      <c r="D24" s="158">
        <f t="shared" si="7"/>
        <v>2</v>
      </c>
      <c r="E24" s="118">
        <f t="shared" si="8"/>
        <v>72</v>
      </c>
      <c r="F24" s="90">
        <v>291</v>
      </c>
      <c r="G24" s="158">
        <f t="shared" si="5"/>
        <v>5</v>
      </c>
      <c r="H24" s="118">
        <f t="shared" si="2"/>
        <v>179</v>
      </c>
      <c r="I24" s="90"/>
      <c r="J24" s="158">
        <f t="shared" si="13"/>
      </c>
      <c r="K24" s="118">
        <f t="shared" si="14"/>
      </c>
      <c r="L24" s="90">
        <v>190</v>
      </c>
      <c r="M24" s="158">
        <f t="shared" si="9"/>
        <v>2</v>
      </c>
      <c r="N24" s="118">
        <f t="shared" si="0"/>
        <v>260</v>
      </c>
      <c r="O24" s="90">
        <v>98</v>
      </c>
      <c r="P24" s="158">
        <f t="shared" si="10"/>
        <v>3</v>
      </c>
      <c r="Q24" s="118">
        <f t="shared" si="4"/>
        <v>327</v>
      </c>
      <c r="R24" s="90">
        <v>200</v>
      </c>
      <c r="S24" s="158">
        <f t="shared" si="12"/>
        <v>15</v>
      </c>
      <c r="T24" s="118">
        <f t="shared" si="11"/>
        <v>400</v>
      </c>
      <c r="U24" s="90"/>
      <c r="V24" s="158"/>
      <c r="W24" s="118"/>
      <c r="X24" s="90">
        <v>161</v>
      </c>
      <c r="Y24" s="158">
        <f t="shared" si="6"/>
        <v>13</v>
      </c>
      <c r="Z24" s="118">
        <f t="shared" si="1"/>
        <v>469</v>
      </c>
      <c r="AA24" s="34"/>
      <c r="AB24" s="36"/>
      <c r="AC24" s="36"/>
      <c r="AD24" s="34"/>
      <c r="AE24" s="36"/>
      <c r="AF24" s="36"/>
      <c r="AG24" s="34"/>
      <c r="AH24" s="36"/>
      <c r="AI24" s="36"/>
      <c r="AJ24" s="34"/>
      <c r="AK24" s="36"/>
      <c r="AL24" s="36"/>
      <c r="AM24" s="38"/>
      <c r="AN24" s="32"/>
      <c r="AO24" s="32"/>
      <c r="AP24" s="32"/>
    </row>
    <row r="25" spans="2:42" ht="13.5" thickBot="1">
      <c r="B25" s="125" t="s">
        <v>214</v>
      </c>
      <c r="C25" s="155">
        <v>293</v>
      </c>
      <c r="D25" s="26">
        <f t="shared" si="7"/>
        <v>5</v>
      </c>
      <c r="E25" s="130">
        <f t="shared" si="8"/>
        <v>67</v>
      </c>
      <c r="F25" s="155">
        <v>296</v>
      </c>
      <c r="G25" s="26">
        <f t="shared" si="5"/>
        <v>5</v>
      </c>
      <c r="H25" s="130">
        <f t="shared" si="2"/>
        <v>174</v>
      </c>
      <c r="I25" s="155"/>
      <c r="J25" s="26">
        <f t="shared" si="13"/>
      </c>
      <c r="K25" s="130">
        <f t="shared" si="14"/>
      </c>
      <c r="L25" s="155">
        <v>195</v>
      </c>
      <c r="M25" s="26">
        <f t="shared" si="9"/>
        <v>5</v>
      </c>
      <c r="N25" s="156">
        <f t="shared" si="0"/>
        <v>255</v>
      </c>
      <c r="O25" s="155">
        <v>109</v>
      </c>
      <c r="P25" s="26">
        <f t="shared" si="10"/>
        <v>11</v>
      </c>
      <c r="Q25" s="130">
        <f t="shared" si="4"/>
        <v>316</v>
      </c>
      <c r="R25" s="155">
        <v>225</v>
      </c>
      <c r="S25" s="26">
        <f t="shared" si="12"/>
        <v>25</v>
      </c>
      <c r="T25" s="130">
        <f t="shared" si="11"/>
        <v>375</v>
      </c>
      <c r="U25" s="155">
        <v>225</v>
      </c>
      <c r="V25" s="26"/>
      <c r="W25" s="130">
        <f>IF(U25&gt;0,$U$6-U25,"")</f>
        <v>405</v>
      </c>
      <c r="X25" s="155">
        <v>170</v>
      </c>
      <c r="Y25" s="26">
        <f>IF(X25&gt;0,X25-X24,"")</f>
        <v>9</v>
      </c>
      <c r="Z25" s="130">
        <f t="shared" si="1"/>
        <v>460</v>
      </c>
      <c r="AA25" s="34"/>
      <c r="AB25" s="36"/>
      <c r="AC25" s="36"/>
      <c r="AD25" s="34"/>
      <c r="AE25" s="36"/>
      <c r="AF25" s="36"/>
      <c r="AG25" s="34"/>
      <c r="AH25" s="36"/>
      <c r="AI25" s="36"/>
      <c r="AJ25" s="34"/>
      <c r="AK25" s="36"/>
      <c r="AL25" s="36"/>
      <c r="AM25" s="38"/>
      <c r="AN25" s="32"/>
      <c r="AO25" s="32"/>
      <c r="AP25" s="32"/>
    </row>
    <row r="26" spans="2:42" ht="12.75">
      <c r="B26" s="160" t="s">
        <v>82</v>
      </c>
      <c r="C26" s="77">
        <v>290</v>
      </c>
      <c r="D26" s="161">
        <f t="shared" si="7"/>
        <v>-3</v>
      </c>
      <c r="E26" s="162">
        <f t="shared" si="8"/>
        <v>70</v>
      </c>
      <c r="F26" s="77">
        <v>290</v>
      </c>
      <c r="G26" s="161">
        <f t="shared" si="5"/>
        <v>-6</v>
      </c>
      <c r="H26" s="162">
        <f t="shared" si="2"/>
        <v>180</v>
      </c>
      <c r="I26" s="77"/>
      <c r="J26" s="161">
        <f t="shared" si="13"/>
      </c>
      <c r="K26" s="162">
        <f t="shared" si="14"/>
      </c>
      <c r="L26" s="77">
        <v>200</v>
      </c>
      <c r="M26" s="161">
        <f t="shared" si="9"/>
        <v>5</v>
      </c>
      <c r="N26" s="162">
        <f t="shared" si="0"/>
        <v>250</v>
      </c>
      <c r="O26" s="77">
        <v>114</v>
      </c>
      <c r="P26" s="161">
        <f t="shared" si="10"/>
        <v>5</v>
      </c>
      <c r="Q26" s="162">
        <f t="shared" si="4"/>
        <v>311</v>
      </c>
      <c r="R26" s="77">
        <v>236</v>
      </c>
      <c r="S26" s="161">
        <f t="shared" si="12"/>
        <v>11</v>
      </c>
      <c r="T26" s="162">
        <f t="shared" si="11"/>
        <v>364</v>
      </c>
      <c r="U26" s="77">
        <v>235</v>
      </c>
      <c r="V26" s="161">
        <f>IF(U26&gt;0,U26-U25,"")</f>
        <v>10</v>
      </c>
      <c r="W26" s="162">
        <f>IF(U26&gt;0,$U$6-U26,"")</f>
        <v>395</v>
      </c>
      <c r="X26" s="77">
        <v>183</v>
      </c>
      <c r="Y26" s="161">
        <f>IF(X26&gt;0,X26-X25,"")</f>
        <v>13</v>
      </c>
      <c r="Z26" s="162">
        <f t="shared" si="1"/>
        <v>447</v>
      </c>
      <c r="AA26" s="34"/>
      <c r="AB26" s="36"/>
      <c r="AC26" s="36"/>
      <c r="AD26" s="34"/>
      <c r="AE26" s="36"/>
      <c r="AF26" s="36"/>
      <c r="AG26" s="34"/>
      <c r="AH26" s="36"/>
      <c r="AI26" s="36"/>
      <c r="AJ26" s="34"/>
      <c r="AK26" s="36"/>
      <c r="AL26" s="36"/>
      <c r="AM26" s="38"/>
      <c r="AN26" s="32"/>
      <c r="AO26" s="32"/>
      <c r="AP26" s="32"/>
    </row>
    <row r="27" spans="2:42" ht="13.5" thickBot="1">
      <c r="B27" s="164" t="s">
        <v>81</v>
      </c>
      <c r="C27" s="78">
        <v>292</v>
      </c>
      <c r="D27" s="146">
        <f aca="true" t="shared" si="15" ref="D27:D90">IF(C27&gt;0,C27-C26,"")</f>
        <v>2</v>
      </c>
      <c r="E27" s="145">
        <f aca="true" t="shared" si="16" ref="E27:E90">IF(C27&gt;0,$C$6-C27,"")</f>
        <v>68</v>
      </c>
      <c r="F27" s="78">
        <v>291</v>
      </c>
      <c r="G27" s="146">
        <f aca="true" t="shared" si="17" ref="G27:G90">IF(F27&gt;0,F27-F26,"")</f>
        <v>1</v>
      </c>
      <c r="H27" s="145">
        <f aca="true" t="shared" si="18" ref="H27:H90">IF(F27&gt;0,$F$6-F27,"")</f>
        <v>179</v>
      </c>
      <c r="I27" s="78"/>
      <c r="J27" s="146">
        <f t="shared" si="13"/>
      </c>
      <c r="K27" s="145">
        <f t="shared" si="14"/>
      </c>
      <c r="L27" s="78">
        <v>197</v>
      </c>
      <c r="M27" s="146">
        <f aca="true" t="shared" si="19" ref="M27:M90">IF(L27&gt;0,L27-L26,"")</f>
        <v>-3</v>
      </c>
      <c r="N27" s="165">
        <f aca="true" t="shared" si="20" ref="N27:N90">IF(L27&gt;0,$L$6-L27,"")</f>
        <v>253</v>
      </c>
      <c r="O27" s="78">
        <v>118</v>
      </c>
      <c r="P27" s="146">
        <f aca="true" t="shared" si="21" ref="P27:P90">IF(O27&gt;0,O27-O26,"")</f>
        <v>4</v>
      </c>
      <c r="Q27" s="145">
        <f aca="true" t="shared" si="22" ref="Q27:Q90">IF(O27&gt;0,$O$6-O27,"")</f>
        <v>307</v>
      </c>
      <c r="R27" s="78">
        <v>301</v>
      </c>
      <c r="S27" s="146">
        <f t="shared" si="12"/>
        <v>65</v>
      </c>
      <c r="T27" s="145">
        <f aca="true" t="shared" si="23" ref="T27:T90">IF(R27&gt;0,$R$6-R27,"")</f>
        <v>299</v>
      </c>
      <c r="U27" s="78">
        <v>245</v>
      </c>
      <c r="V27" s="146">
        <f aca="true" t="shared" si="24" ref="V27:V90">IF(U27&gt;0,U27-U26,"")</f>
        <v>10</v>
      </c>
      <c r="W27" s="145">
        <f aca="true" t="shared" si="25" ref="W27:W90">IF(U27&gt;0,$U$6-U27,"")</f>
        <v>385</v>
      </c>
      <c r="X27" s="78">
        <v>193</v>
      </c>
      <c r="Y27" s="146">
        <f aca="true" t="shared" si="26" ref="Y27:Y90">IF(X27&gt;0,X27-X26,"")</f>
        <v>10</v>
      </c>
      <c r="Z27" s="145">
        <f aca="true" t="shared" si="27" ref="Z27:Z90">IF(X27&gt;0,$U$6-X27,"")</f>
        <v>437</v>
      </c>
      <c r="AA27" s="34"/>
      <c r="AB27" s="36"/>
      <c r="AC27" s="36"/>
      <c r="AD27" s="34"/>
      <c r="AE27" s="36"/>
      <c r="AF27" s="36"/>
      <c r="AG27" s="34"/>
      <c r="AH27" s="36"/>
      <c r="AI27" s="36"/>
      <c r="AJ27" s="34"/>
      <c r="AK27" s="36"/>
      <c r="AL27" s="36"/>
      <c r="AM27" s="38"/>
      <c r="AN27" s="32"/>
      <c r="AO27" s="32"/>
      <c r="AP27" s="32"/>
    </row>
    <row r="28" spans="2:42" ht="12.75">
      <c r="B28" s="160" t="s">
        <v>21</v>
      </c>
      <c r="C28" s="77">
        <v>293</v>
      </c>
      <c r="D28" s="161">
        <f t="shared" si="15"/>
        <v>1</v>
      </c>
      <c r="E28" s="162">
        <f t="shared" si="16"/>
        <v>67</v>
      </c>
      <c r="F28" s="77">
        <v>292</v>
      </c>
      <c r="G28" s="161">
        <f t="shared" si="17"/>
        <v>1</v>
      </c>
      <c r="H28" s="162">
        <f t="shared" si="18"/>
        <v>178</v>
      </c>
      <c r="I28" s="77"/>
      <c r="J28" s="161">
        <f t="shared" si="13"/>
      </c>
      <c r="K28" s="162">
        <f t="shared" si="14"/>
      </c>
      <c r="L28" s="77">
        <v>200</v>
      </c>
      <c r="M28" s="161">
        <f t="shared" si="19"/>
        <v>3</v>
      </c>
      <c r="N28" s="162">
        <f t="shared" si="20"/>
        <v>250</v>
      </c>
      <c r="O28" s="77"/>
      <c r="P28" s="161">
        <f t="shared" si="21"/>
      </c>
      <c r="Q28" s="162">
        <f t="shared" si="22"/>
      </c>
      <c r="R28" s="77">
        <v>311</v>
      </c>
      <c r="S28" s="161">
        <f t="shared" si="12"/>
        <v>10</v>
      </c>
      <c r="T28" s="162">
        <f t="shared" si="23"/>
        <v>289</v>
      </c>
      <c r="U28" s="77">
        <v>250</v>
      </c>
      <c r="V28" s="161">
        <f t="shared" si="24"/>
        <v>5</v>
      </c>
      <c r="W28" s="162">
        <f t="shared" si="25"/>
        <v>380</v>
      </c>
      <c r="X28" s="77">
        <v>206</v>
      </c>
      <c r="Y28" s="161">
        <f t="shared" si="26"/>
        <v>13</v>
      </c>
      <c r="Z28" s="162">
        <f t="shared" si="27"/>
        <v>424</v>
      </c>
      <c r="AA28" s="34"/>
      <c r="AB28" s="36"/>
      <c r="AC28" s="36"/>
      <c r="AD28" s="34"/>
      <c r="AE28" s="36"/>
      <c r="AF28" s="36"/>
      <c r="AG28" s="34"/>
      <c r="AH28" s="36"/>
      <c r="AI28" s="36"/>
      <c r="AJ28" s="34"/>
      <c r="AK28" s="36"/>
      <c r="AL28" s="36"/>
      <c r="AM28" s="38"/>
      <c r="AN28" s="32"/>
      <c r="AO28" s="32"/>
      <c r="AP28" s="32"/>
    </row>
    <row r="29" spans="2:42" ht="13.5" thickBot="1">
      <c r="B29" s="164" t="s">
        <v>83</v>
      </c>
      <c r="C29" s="78">
        <v>296</v>
      </c>
      <c r="D29" s="146">
        <f t="shared" si="15"/>
        <v>3</v>
      </c>
      <c r="E29" s="145">
        <f t="shared" si="16"/>
        <v>64</v>
      </c>
      <c r="F29" s="78">
        <v>295</v>
      </c>
      <c r="G29" s="146">
        <f t="shared" si="17"/>
        <v>3</v>
      </c>
      <c r="H29" s="145">
        <f t="shared" si="18"/>
        <v>175</v>
      </c>
      <c r="I29" s="78"/>
      <c r="J29" s="146">
        <f t="shared" si="13"/>
      </c>
      <c r="K29" s="145">
        <f t="shared" si="14"/>
      </c>
      <c r="L29" s="78">
        <v>207</v>
      </c>
      <c r="M29" s="146">
        <f t="shared" si="19"/>
        <v>7</v>
      </c>
      <c r="N29" s="165">
        <f t="shared" si="20"/>
        <v>243</v>
      </c>
      <c r="O29" s="78">
        <v>124</v>
      </c>
      <c r="P29" s="146">
        <f>IF(O29&gt;0,O29-O27,"")</f>
        <v>6</v>
      </c>
      <c r="Q29" s="145">
        <f t="shared" si="22"/>
        <v>301</v>
      </c>
      <c r="R29" s="78">
        <v>313</v>
      </c>
      <c r="S29" s="158">
        <f t="shared" si="12"/>
        <v>2</v>
      </c>
      <c r="T29" s="145">
        <f t="shared" si="23"/>
        <v>287</v>
      </c>
      <c r="U29" s="78">
        <v>260</v>
      </c>
      <c r="V29" s="146">
        <f t="shared" si="24"/>
        <v>10</v>
      </c>
      <c r="W29" s="145">
        <f t="shared" si="25"/>
        <v>370</v>
      </c>
      <c r="X29" s="78">
        <v>215</v>
      </c>
      <c r="Y29" s="146">
        <f t="shared" si="26"/>
        <v>9</v>
      </c>
      <c r="Z29" s="145">
        <f t="shared" si="27"/>
        <v>415</v>
      </c>
      <c r="AA29" s="34"/>
      <c r="AB29" s="36"/>
      <c r="AC29" s="36"/>
      <c r="AD29" s="34"/>
      <c r="AE29" s="36"/>
      <c r="AF29" s="36"/>
      <c r="AG29" s="34"/>
      <c r="AH29" s="36"/>
      <c r="AI29" s="36"/>
      <c r="AJ29" s="34"/>
      <c r="AK29" s="36"/>
      <c r="AL29" s="36"/>
      <c r="AM29" s="38"/>
      <c r="AN29" s="32"/>
      <c r="AO29" s="32"/>
      <c r="AP29" s="32"/>
    </row>
    <row r="30" spans="2:42" ht="12.75">
      <c r="B30" s="160" t="s">
        <v>22</v>
      </c>
      <c r="C30" s="77">
        <v>298</v>
      </c>
      <c r="D30" s="161">
        <f t="shared" si="15"/>
        <v>2</v>
      </c>
      <c r="E30" s="162">
        <f t="shared" si="16"/>
        <v>62</v>
      </c>
      <c r="F30" s="77">
        <v>298</v>
      </c>
      <c r="G30" s="161">
        <f t="shared" si="17"/>
        <v>3</v>
      </c>
      <c r="H30" s="162">
        <f t="shared" si="18"/>
        <v>172</v>
      </c>
      <c r="I30" s="77"/>
      <c r="J30" s="161">
        <f t="shared" si="13"/>
      </c>
      <c r="K30" s="162">
        <f t="shared" si="14"/>
      </c>
      <c r="L30" s="77">
        <v>212</v>
      </c>
      <c r="M30" s="161">
        <f t="shared" si="19"/>
        <v>5</v>
      </c>
      <c r="N30" s="162">
        <f t="shared" si="20"/>
        <v>238</v>
      </c>
      <c r="O30" s="77">
        <v>146</v>
      </c>
      <c r="P30" s="161">
        <f t="shared" si="21"/>
        <v>22</v>
      </c>
      <c r="Q30" s="162">
        <f t="shared" si="22"/>
        <v>279</v>
      </c>
      <c r="R30" s="77">
        <v>322</v>
      </c>
      <c r="S30" s="161">
        <f t="shared" si="12"/>
        <v>9</v>
      </c>
      <c r="T30" s="162">
        <f t="shared" si="23"/>
        <v>278</v>
      </c>
      <c r="U30" s="77">
        <v>270</v>
      </c>
      <c r="V30" s="161">
        <f t="shared" si="24"/>
        <v>10</v>
      </c>
      <c r="W30" s="162">
        <f t="shared" si="25"/>
        <v>360</v>
      </c>
      <c r="X30" s="77">
        <v>231</v>
      </c>
      <c r="Y30" s="161">
        <f t="shared" si="26"/>
        <v>16</v>
      </c>
      <c r="Z30" s="162">
        <f t="shared" si="27"/>
        <v>399</v>
      </c>
      <c r="AA30" s="34"/>
      <c r="AB30" s="36"/>
      <c r="AC30" s="36"/>
      <c r="AD30" s="34"/>
      <c r="AE30" s="36"/>
      <c r="AF30" s="36"/>
      <c r="AG30" s="34"/>
      <c r="AH30" s="36"/>
      <c r="AI30" s="36"/>
      <c r="AJ30" s="34"/>
      <c r="AK30" s="36"/>
      <c r="AL30" s="36"/>
      <c r="AM30" s="38"/>
      <c r="AN30" s="32"/>
      <c r="AO30" s="32"/>
      <c r="AP30" s="32"/>
    </row>
    <row r="31" spans="2:42" ht="13.5" thickBot="1">
      <c r="B31" s="164" t="s">
        <v>84</v>
      </c>
      <c r="C31" s="78">
        <v>305</v>
      </c>
      <c r="D31" s="146">
        <f t="shared" si="15"/>
        <v>7</v>
      </c>
      <c r="E31" s="145">
        <f t="shared" si="16"/>
        <v>55</v>
      </c>
      <c r="F31" s="78">
        <v>305</v>
      </c>
      <c r="G31" s="146">
        <f t="shared" si="17"/>
        <v>7</v>
      </c>
      <c r="H31" s="145">
        <f t="shared" si="18"/>
        <v>165</v>
      </c>
      <c r="I31" s="78">
        <v>45</v>
      </c>
      <c r="J31" s="146">
        <v>0</v>
      </c>
      <c r="K31" s="145">
        <f t="shared" si="14"/>
        <v>405</v>
      </c>
      <c r="L31" s="78">
        <v>217</v>
      </c>
      <c r="M31" s="146">
        <f t="shared" si="19"/>
        <v>5</v>
      </c>
      <c r="N31" s="165">
        <f t="shared" si="20"/>
        <v>233</v>
      </c>
      <c r="O31" s="78">
        <v>146</v>
      </c>
      <c r="P31" s="146">
        <f t="shared" si="21"/>
        <v>0</v>
      </c>
      <c r="Q31" s="145">
        <f t="shared" si="22"/>
        <v>279</v>
      </c>
      <c r="R31" s="78">
        <v>408</v>
      </c>
      <c r="S31" s="146">
        <f t="shared" si="12"/>
        <v>86</v>
      </c>
      <c r="T31" s="145">
        <f t="shared" si="23"/>
        <v>192</v>
      </c>
      <c r="U31" s="78">
        <v>275</v>
      </c>
      <c r="V31" s="146">
        <f t="shared" si="24"/>
        <v>5</v>
      </c>
      <c r="W31" s="145">
        <f t="shared" si="25"/>
        <v>355</v>
      </c>
      <c r="X31" s="78">
        <v>244</v>
      </c>
      <c r="Y31" s="146">
        <f t="shared" si="26"/>
        <v>13</v>
      </c>
      <c r="Z31" s="145">
        <f t="shared" si="27"/>
        <v>386</v>
      </c>
      <c r="AA31" s="34"/>
      <c r="AB31" s="36"/>
      <c r="AC31" s="36"/>
      <c r="AD31" s="34"/>
      <c r="AE31" s="36"/>
      <c r="AF31" s="36"/>
      <c r="AG31" s="34"/>
      <c r="AH31" s="36"/>
      <c r="AI31" s="36"/>
      <c r="AJ31" s="34"/>
      <c r="AK31" s="36"/>
      <c r="AL31" s="36"/>
      <c r="AM31" s="38"/>
      <c r="AN31" s="32"/>
      <c r="AO31" s="32"/>
      <c r="AP31" s="32"/>
    </row>
    <row r="32" spans="2:42" ht="12.75">
      <c r="B32" s="119" t="s">
        <v>23</v>
      </c>
      <c r="C32" s="90">
        <v>316</v>
      </c>
      <c r="D32" s="158">
        <f t="shared" si="15"/>
        <v>11</v>
      </c>
      <c r="E32" s="118">
        <f t="shared" si="16"/>
        <v>44</v>
      </c>
      <c r="F32" s="90">
        <v>315</v>
      </c>
      <c r="G32" s="158">
        <f t="shared" si="17"/>
        <v>10</v>
      </c>
      <c r="H32" s="118">
        <f t="shared" si="18"/>
        <v>155</v>
      </c>
      <c r="I32" s="90">
        <v>45</v>
      </c>
      <c r="J32" s="158">
        <f t="shared" si="13"/>
        <v>0</v>
      </c>
      <c r="K32" s="118">
        <f t="shared" si="14"/>
        <v>405</v>
      </c>
      <c r="L32" s="90">
        <v>255</v>
      </c>
      <c r="M32" s="158">
        <f t="shared" si="19"/>
        <v>38</v>
      </c>
      <c r="N32" s="118">
        <f t="shared" si="20"/>
        <v>195</v>
      </c>
      <c r="O32" s="90">
        <v>172</v>
      </c>
      <c r="P32" s="158">
        <f t="shared" si="21"/>
        <v>26</v>
      </c>
      <c r="Q32" s="118">
        <f t="shared" si="22"/>
        <v>253</v>
      </c>
      <c r="R32" s="90">
        <v>373</v>
      </c>
      <c r="S32" s="158">
        <f t="shared" si="12"/>
        <v>-35</v>
      </c>
      <c r="T32" s="118">
        <f t="shared" si="23"/>
        <v>227</v>
      </c>
      <c r="U32" s="90">
        <v>290</v>
      </c>
      <c r="V32" s="26">
        <f t="shared" si="24"/>
        <v>15</v>
      </c>
      <c r="W32" s="118">
        <f t="shared" si="25"/>
        <v>340</v>
      </c>
      <c r="X32" s="90">
        <v>271</v>
      </c>
      <c r="Y32" s="158">
        <f t="shared" si="26"/>
        <v>27</v>
      </c>
      <c r="Z32" s="118">
        <f t="shared" si="27"/>
        <v>359</v>
      </c>
      <c r="AA32" s="34"/>
      <c r="AB32" s="36"/>
      <c r="AC32" s="36"/>
      <c r="AD32" s="34"/>
      <c r="AE32" s="36"/>
      <c r="AF32" s="36"/>
      <c r="AG32" s="34"/>
      <c r="AH32" s="36"/>
      <c r="AI32" s="36"/>
      <c r="AJ32" s="34"/>
      <c r="AK32" s="36"/>
      <c r="AL32" s="36"/>
      <c r="AM32" s="38"/>
      <c r="AN32" s="32"/>
      <c r="AO32" s="32"/>
      <c r="AP32" s="32"/>
    </row>
    <row r="33" spans="2:42" ht="12.75">
      <c r="B33" s="115" t="s">
        <v>85</v>
      </c>
      <c r="C33" s="18">
        <v>327</v>
      </c>
      <c r="D33" s="19">
        <f t="shared" si="15"/>
        <v>11</v>
      </c>
      <c r="E33" s="117">
        <f t="shared" si="16"/>
        <v>33</v>
      </c>
      <c r="F33" s="18">
        <v>316</v>
      </c>
      <c r="G33" s="19">
        <f t="shared" si="17"/>
        <v>1</v>
      </c>
      <c r="H33" s="117">
        <f t="shared" si="18"/>
        <v>154</v>
      </c>
      <c r="I33" s="18"/>
      <c r="J33" s="19">
        <f t="shared" si="13"/>
      </c>
      <c r="K33" s="117">
        <f t="shared" si="14"/>
      </c>
      <c r="L33" s="18">
        <v>228</v>
      </c>
      <c r="M33" s="19">
        <f t="shared" si="19"/>
        <v>-27</v>
      </c>
      <c r="N33" s="118">
        <f t="shared" si="20"/>
        <v>222</v>
      </c>
      <c r="O33" s="18"/>
      <c r="P33" s="19">
        <f t="shared" si="21"/>
      </c>
      <c r="Q33" s="117">
        <f t="shared" si="22"/>
      </c>
      <c r="R33" s="18">
        <v>348</v>
      </c>
      <c r="S33" s="158">
        <f t="shared" si="12"/>
        <v>-25</v>
      </c>
      <c r="T33" s="117">
        <f t="shared" si="23"/>
        <v>252</v>
      </c>
      <c r="U33" s="18">
        <v>350</v>
      </c>
      <c r="V33" s="19">
        <f t="shared" si="24"/>
        <v>60</v>
      </c>
      <c r="W33" s="117">
        <f t="shared" si="25"/>
        <v>280</v>
      </c>
      <c r="X33" s="18">
        <v>332</v>
      </c>
      <c r="Y33" s="19">
        <f t="shared" si="26"/>
        <v>61</v>
      </c>
      <c r="Z33" s="117">
        <f t="shared" si="27"/>
        <v>298</v>
      </c>
      <c r="AA33" s="34"/>
      <c r="AB33" s="36"/>
      <c r="AC33" s="36"/>
      <c r="AD33" s="34"/>
      <c r="AE33" s="36"/>
      <c r="AF33" s="36"/>
      <c r="AG33" s="34"/>
      <c r="AH33" s="36"/>
      <c r="AI33" s="36"/>
      <c r="AJ33" s="34"/>
      <c r="AK33" s="36"/>
      <c r="AL33" s="36"/>
      <c r="AM33" s="38"/>
      <c r="AN33" s="32"/>
      <c r="AO33" s="32"/>
      <c r="AP33" s="32"/>
    </row>
    <row r="34" spans="2:42" ht="12.75">
      <c r="B34" s="115" t="s">
        <v>24</v>
      </c>
      <c r="C34" s="18">
        <v>338</v>
      </c>
      <c r="D34" s="19">
        <f t="shared" si="15"/>
        <v>11</v>
      </c>
      <c r="E34" s="117">
        <f t="shared" si="16"/>
        <v>22</v>
      </c>
      <c r="F34" s="18">
        <v>426</v>
      </c>
      <c r="G34" s="19">
        <f t="shared" si="17"/>
        <v>110</v>
      </c>
      <c r="H34" s="117">
        <f t="shared" si="18"/>
        <v>44</v>
      </c>
      <c r="I34" s="18">
        <v>60</v>
      </c>
      <c r="J34" s="19">
        <f>IF(I34&gt;0,I34-I32,"")</f>
        <v>15</v>
      </c>
      <c r="K34" s="117">
        <f t="shared" si="14"/>
        <v>390</v>
      </c>
      <c r="L34" s="18">
        <v>230</v>
      </c>
      <c r="M34" s="19">
        <f t="shared" si="19"/>
        <v>2</v>
      </c>
      <c r="N34" s="118">
        <f t="shared" si="20"/>
        <v>220</v>
      </c>
      <c r="O34" s="18">
        <v>158</v>
      </c>
      <c r="P34" s="19">
        <f>IF(O34&gt;0,O34-O32,"")</f>
        <v>-14</v>
      </c>
      <c r="Q34" s="117">
        <f t="shared" si="22"/>
        <v>267</v>
      </c>
      <c r="R34" s="18">
        <v>351</v>
      </c>
      <c r="S34" s="158">
        <f t="shared" si="12"/>
        <v>3</v>
      </c>
      <c r="T34" s="117">
        <f t="shared" si="23"/>
        <v>249</v>
      </c>
      <c r="U34" s="18">
        <v>360</v>
      </c>
      <c r="V34" s="19">
        <f t="shared" si="24"/>
        <v>10</v>
      </c>
      <c r="W34" s="117">
        <f t="shared" si="25"/>
        <v>270</v>
      </c>
      <c r="X34" s="18">
        <v>361</v>
      </c>
      <c r="Y34" s="19">
        <f t="shared" si="26"/>
        <v>29</v>
      </c>
      <c r="Z34" s="117">
        <f t="shared" si="27"/>
        <v>269</v>
      </c>
      <c r="AA34" s="34"/>
      <c r="AB34" s="36"/>
      <c r="AC34" s="36"/>
      <c r="AD34" s="34"/>
      <c r="AE34" s="36"/>
      <c r="AF34" s="36"/>
      <c r="AG34" s="34"/>
      <c r="AH34" s="36"/>
      <c r="AI34" s="36"/>
      <c r="AJ34" s="34"/>
      <c r="AK34" s="36"/>
      <c r="AL34" s="36"/>
      <c r="AM34" s="38"/>
      <c r="AN34" s="32"/>
      <c r="AO34" s="32"/>
      <c r="AP34" s="32"/>
    </row>
    <row r="35" spans="2:42" ht="12.75">
      <c r="B35" s="115" t="s">
        <v>86</v>
      </c>
      <c r="C35" s="18"/>
      <c r="D35" s="19">
        <f t="shared" si="15"/>
      </c>
      <c r="E35" s="117">
        <f t="shared" si="16"/>
      </c>
      <c r="F35" s="18"/>
      <c r="G35" s="19">
        <f t="shared" si="17"/>
      </c>
      <c r="H35" s="117">
        <f t="shared" si="18"/>
      </c>
      <c r="I35" s="18"/>
      <c r="J35" s="19">
        <f t="shared" si="13"/>
      </c>
      <c r="K35" s="117">
        <f t="shared" si="14"/>
      </c>
      <c r="L35" s="18"/>
      <c r="M35" s="19">
        <f t="shared" si="19"/>
      </c>
      <c r="N35" s="118">
        <f t="shared" si="20"/>
      </c>
      <c r="O35" s="18"/>
      <c r="P35" s="19">
        <f t="shared" si="21"/>
      </c>
      <c r="Q35" s="117">
        <f t="shared" si="22"/>
      </c>
      <c r="R35" s="18"/>
      <c r="S35" s="158">
        <f t="shared" si="12"/>
      </c>
      <c r="T35" s="117">
        <f t="shared" si="23"/>
      </c>
      <c r="U35" s="18"/>
      <c r="V35" s="158">
        <f t="shared" si="24"/>
      </c>
      <c r="W35" s="117">
        <f t="shared" si="25"/>
      </c>
      <c r="X35" s="18"/>
      <c r="Y35" s="19">
        <f t="shared" si="26"/>
      </c>
      <c r="Z35" s="117">
        <f t="shared" si="27"/>
      </c>
      <c r="AA35" s="34"/>
      <c r="AB35" s="36"/>
      <c r="AC35" s="36"/>
      <c r="AD35" s="34"/>
      <c r="AE35" s="36"/>
      <c r="AF35" s="36"/>
      <c r="AG35" s="34"/>
      <c r="AH35" s="36"/>
      <c r="AI35" s="36"/>
      <c r="AJ35" s="34"/>
      <c r="AK35" s="36"/>
      <c r="AL35" s="36"/>
      <c r="AM35" s="38"/>
      <c r="AN35" s="32"/>
      <c r="AO35" s="32"/>
      <c r="AP35" s="32"/>
    </row>
    <row r="36" spans="2:42" ht="12.75">
      <c r="B36" s="115" t="s">
        <v>25</v>
      </c>
      <c r="C36" s="18"/>
      <c r="D36" s="19">
        <f t="shared" si="15"/>
      </c>
      <c r="E36" s="117">
        <f t="shared" si="16"/>
      </c>
      <c r="F36" s="18"/>
      <c r="G36" s="19">
        <f t="shared" si="17"/>
      </c>
      <c r="H36" s="117">
        <f t="shared" si="18"/>
      </c>
      <c r="I36" s="18"/>
      <c r="J36" s="19">
        <f t="shared" si="13"/>
      </c>
      <c r="K36" s="117">
        <f t="shared" si="14"/>
      </c>
      <c r="L36" s="18"/>
      <c r="M36" s="19">
        <f t="shared" si="19"/>
      </c>
      <c r="N36" s="118">
        <f t="shared" si="20"/>
      </c>
      <c r="O36" s="18"/>
      <c r="P36" s="19">
        <f t="shared" si="21"/>
      </c>
      <c r="Q36" s="117">
        <f t="shared" si="22"/>
      </c>
      <c r="R36" s="18"/>
      <c r="S36" s="19">
        <f t="shared" si="12"/>
      </c>
      <c r="T36" s="117">
        <f t="shared" si="23"/>
      </c>
      <c r="U36" s="18"/>
      <c r="V36" s="19">
        <f t="shared" si="24"/>
      </c>
      <c r="W36" s="117">
        <f t="shared" si="25"/>
      </c>
      <c r="X36" s="18"/>
      <c r="Y36" s="19">
        <f t="shared" si="26"/>
      </c>
      <c r="Z36" s="117">
        <f t="shared" si="27"/>
      </c>
      <c r="AA36" s="34"/>
      <c r="AB36" s="36"/>
      <c r="AC36" s="36"/>
      <c r="AD36" s="34"/>
      <c r="AE36" s="36"/>
      <c r="AF36" s="36"/>
      <c r="AG36" s="34"/>
      <c r="AH36" s="36"/>
      <c r="AI36" s="36"/>
      <c r="AJ36" s="34"/>
      <c r="AK36" s="36"/>
      <c r="AL36" s="36"/>
      <c r="AM36" s="38"/>
      <c r="AN36" s="32"/>
      <c r="AO36" s="32"/>
      <c r="AP36" s="32"/>
    </row>
    <row r="37" spans="2:42" ht="12.75">
      <c r="B37" s="115" t="s">
        <v>87</v>
      </c>
      <c r="C37" s="18"/>
      <c r="D37" s="19">
        <f t="shared" si="15"/>
      </c>
      <c r="E37" s="117">
        <f t="shared" si="16"/>
      </c>
      <c r="F37" s="18"/>
      <c r="G37" s="19">
        <f t="shared" si="17"/>
      </c>
      <c r="H37" s="117">
        <f t="shared" si="18"/>
      </c>
      <c r="I37" s="18"/>
      <c r="J37" s="19">
        <f t="shared" si="13"/>
      </c>
      <c r="K37" s="117">
        <f t="shared" si="14"/>
      </c>
      <c r="L37" s="18"/>
      <c r="M37" s="19">
        <f t="shared" si="19"/>
      </c>
      <c r="N37" s="118">
        <f t="shared" si="20"/>
      </c>
      <c r="O37" s="18"/>
      <c r="P37" s="19">
        <f t="shared" si="21"/>
      </c>
      <c r="Q37" s="117">
        <f t="shared" si="22"/>
      </c>
      <c r="R37" s="18"/>
      <c r="S37" s="19">
        <f t="shared" si="12"/>
      </c>
      <c r="T37" s="117">
        <f t="shared" si="23"/>
      </c>
      <c r="U37" s="18"/>
      <c r="V37" s="19">
        <f t="shared" si="24"/>
      </c>
      <c r="W37" s="117">
        <f t="shared" si="25"/>
      </c>
      <c r="X37" s="18"/>
      <c r="Y37" s="19">
        <f t="shared" si="26"/>
      </c>
      <c r="Z37" s="117">
        <f t="shared" si="27"/>
      </c>
      <c r="AA37" s="34"/>
      <c r="AB37" s="36"/>
      <c r="AC37" s="36"/>
      <c r="AD37" s="34"/>
      <c r="AE37" s="36"/>
      <c r="AF37" s="36"/>
      <c r="AG37" s="34"/>
      <c r="AH37" s="36"/>
      <c r="AI37" s="36"/>
      <c r="AJ37" s="34"/>
      <c r="AK37" s="36"/>
      <c r="AL37" s="36"/>
      <c r="AM37" s="38"/>
      <c r="AN37" s="32"/>
      <c r="AO37" s="32"/>
      <c r="AP37" s="32"/>
    </row>
    <row r="38" spans="2:42" ht="12.75">
      <c r="B38" s="115" t="s">
        <v>26</v>
      </c>
      <c r="C38" s="18"/>
      <c r="D38" s="19">
        <f t="shared" si="15"/>
      </c>
      <c r="E38" s="117">
        <f t="shared" si="16"/>
      </c>
      <c r="F38" s="18"/>
      <c r="G38" s="19">
        <f t="shared" si="17"/>
      </c>
      <c r="H38" s="117">
        <f t="shared" si="18"/>
      </c>
      <c r="I38" s="18"/>
      <c r="J38" s="19">
        <f t="shared" si="13"/>
      </c>
      <c r="K38" s="117">
        <f t="shared" si="14"/>
      </c>
      <c r="L38" s="18"/>
      <c r="M38" s="19">
        <f t="shared" si="19"/>
      </c>
      <c r="N38" s="118">
        <f t="shared" si="20"/>
      </c>
      <c r="O38" s="18"/>
      <c r="P38" s="19">
        <f t="shared" si="21"/>
      </c>
      <c r="Q38" s="117">
        <f t="shared" si="22"/>
      </c>
      <c r="R38" s="18"/>
      <c r="S38" s="19">
        <f t="shared" si="12"/>
      </c>
      <c r="T38" s="117">
        <f t="shared" si="23"/>
      </c>
      <c r="U38" s="18"/>
      <c r="V38" s="19">
        <f t="shared" si="24"/>
      </c>
      <c r="W38" s="117">
        <f t="shared" si="25"/>
      </c>
      <c r="X38" s="18"/>
      <c r="Y38" s="19">
        <f t="shared" si="26"/>
      </c>
      <c r="Z38" s="117">
        <f t="shared" si="27"/>
      </c>
      <c r="AA38" s="34"/>
      <c r="AB38" s="36"/>
      <c r="AC38" s="36"/>
      <c r="AD38" s="34"/>
      <c r="AE38" s="36"/>
      <c r="AF38" s="36"/>
      <c r="AG38" s="34"/>
      <c r="AH38" s="36"/>
      <c r="AI38" s="36"/>
      <c r="AJ38" s="34"/>
      <c r="AK38" s="36"/>
      <c r="AL38" s="36"/>
      <c r="AM38" s="38"/>
      <c r="AN38" s="32"/>
      <c r="AO38" s="32"/>
      <c r="AP38" s="32"/>
    </row>
    <row r="39" spans="2:42" ht="12.75">
      <c r="B39" s="115" t="s">
        <v>88</v>
      </c>
      <c r="C39" s="18"/>
      <c r="D39" s="19">
        <f t="shared" si="15"/>
      </c>
      <c r="E39" s="117">
        <f t="shared" si="16"/>
      </c>
      <c r="F39" s="18"/>
      <c r="G39" s="19">
        <f t="shared" si="17"/>
      </c>
      <c r="H39" s="117">
        <f t="shared" si="18"/>
      </c>
      <c r="I39" s="18"/>
      <c r="J39" s="19">
        <f t="shared" si="13"/>
      </c>
      <c r="K39" s="117">
        <f t="shared" si="14"/>
      </c>
      <c r="L39" s="18"/>
      <c r="M39" s="19">
        <f t="shared" si="19"/>
      </c>
      <c r="N39" s="118">
        <f t="shared" si="20"/>
      </c>
      <c r="O39" s="18"/>
      <c r="P39" s="19">
        <f t="shared" si="21"/>
      </c>
      <c r="Q39" s="117">
        <f t="shared" si="22"/>
      </c>
      <c r="R39" s="18"/>
      <c r="S39" s="19">
        <f t="shared" si="12"/>
      </c>
      <c r="T39" s="117">
        <f t="shared" si="23"/>
      </c>
      <c r="U39" s="18"/>
      <c r="V39" s="19">
        <f t="shared" si="24"/>
      </c>
      <c r="W39" s="117">
        <f t="shared" si="25"/>
      </c>
      <c r="X39" s="18"/>
      <c r="Y39" s="19">
        <f t="shared" si="26"/>
      </c>
      <c r="Z39" s="117">
        <f t="shared" si="27"/>
      </c>
      <c r="AA39" s="34"/>
      <c r="AB39" s="36"/>
      <c r="AC39" s="36"/>
      <c r="AD39" s="34"/>
      <c r="AE39" s="36"/>
      <c r="AF39" s="36"/>
      <c r="AG39" s="34"/>
      <c r="AH39" s="36"/>
      <c r="AI39" s="36"/>
      <c r="AJ39" s="34"/>
      <c r="AK39" s="36"/>
      <c r="AL39" s="36"/>
      <c r="AM39" s="38"/>
      <c r="AN39" s="32"/>
      <c r="AO39" s="32"/>
      <c r="AP39" s="32"/>
    </row>
    <row r="40" spans="2:42" ht="12.75">
      <c r="B40" s="115" t="s">
        <v>70</v>
      </c>
      <c r="C40" s="18"/>
      <c r="D40" s="19">
        <f t="shared" si="15"/>
      </c>
      <c r="E40" s="117">
        <f t="shared" si="16"/>
      </c>
      <c r="F40" s="18"/>
      <c r="G40" s="19">
        <f t="shared" si="17"/>
      </c>
      <c r="H40" s="117">
        <f t="shared" si="18"/>
      </c>
      <c r="I40" s="18"/>
      <c r="J40" s="19">
        <f t="shared" si="13"/>
      </c>
      <c r="K40" s="117">
        <f t="shared" si="14"/>
      </c>
      <c r="L40" s="18"/>
      <c r="M40" s="19">
        <f t="shared" si="19"/>
      </c>
      <c r="N40" s="118">
        <f t="shared" si="20"/>
      </c>
      <c r="O40" s="18"/>
      <c r="P40" s="19">
        <f t="shared" si="21"/>
      </c>
      <c r="Q40" s="117">
        <f t="shared" si="22"/>
      </c>
      <c r="R40" s="18"/>
      <c r="S40" s="19">
        <f t="shared" si="12"/>
      </c>
      <c r="T40" s="117">
        <f t="shared" si="23"/>
      </c>
      <c r="U40" s="18"/>
      <c r="V40" s="19">
        <f t="shared" si="24"/>
      </c>
      <c r="W40" s="117">
        <f t="shared" si="25"/>
      </c>
      <c r="X40" s="18"/>
      <c r="Y40" s="19">
        <f t="shared" si="26"/>
      </c>
      <c r="Z40" s="117">
        <f t="shared" si="27"/>
      </c>
      <c r="AA40" s="34"/>
      <c r="AB40" s="36"/>
      <c r="AC40" s="36"/>
      <c r="AD40" s="34"/>
      <c r="AE40" s="36"/>
      <c r="AF40" s="36"/>
      <c r="AG40" s="34"/>
      <c r="AH40" s="36"/>
      <c r="AI40" s="36"/>
      <c r="AJ40" s="34"/>
      <c r="AK40" s="36"/>
      <c r="AL40" s="36"/>
      <c r="AM40" s="38"/>
      <c r="AN40" s="32"/>
      <c r="AO40" s="32"/>
      <c r="AP40" s="32"/>
    </row>
    <row r="41" spans="2:42" ht="12.75">
      <c r="B41" s="115" t="s">
        <v>90</v>
      </c>
      <c r="C41" s="18"/>
      <c r="D41" s="19">
        <f t="shared" si="15"/>
      </c>
      <c r="E41" s="117">
        <f t="shared" si="16"/>
      </c>
      <c r="F41" s="18"/>
      <c r="G41" s="19">
        <f t="shared" si="17"/>
      </c>
      <c r="H41" s="117">
        <f t="shared" si="18"/>
      </c>
      <c r="I41" s="18"/>
      <c r="J41" s="19">
        <f t="shared" si="13"/>
      </c>
      <c r="K41" s="117">
        <f t="shared" si="14"/>
      </c>
      <c r="L41" s="18"/>
      <c r="M41" s="19">
        <f t="shared" si="19"/>
      </c>
      <c r="N41" s="118">
        <f t="shared" si="20"/>
      </c>
      <c r="O41" s="18"/>
      <c r="P41" s="19">
        <f t="shared" si="21"/>
      </c>
      <c r="Q41" s="117">
        <f t="shared" si="22"/>
      </c>
      <c r="R41" s="18"/>
      <c r="S41" s="19">
        <f t="shared" si="12"/>
      </c>
      <c r="T41" s="117">
        <f t="shared" si="23"/>
      </c>
      <c r="U41" s="18"/>
      <c r="V41" s="19">
        <f t="shared" si="24"/>
      </c>
      <c r="W41" s="117">
        <f t="shared" si="25"/>
      </c>
      <c r="X41" s="18"/>
      <c r="Y41" s="19">
        <f t="shared" si="26"/>
      </c>
      <c r="Z41" s="117">
        <f t="shared" si="27"/>
      </c>
      <c r="AA41" s="34"/>
      <c r="AB41" s="36"/>
      <c r="AC41" s="36"/>
      <c r="AD41" s="34"/>
      <c r="AE41" s="36"/>
      <c r="AF41" s="36"/>
      <c r="AG41" s="34"/>
      <c r="AH41" s="36"/>
      <c r="AI41" s="36"/>
      <c r="AJ41" s="34"/>
      <c r="AK41" s="36"/>
      <c r="AL41" s="36"/>
      <c r="AM41" s="38"/>
      <c r="AN41" s="32"/>
      <c r="AO41" s="32"/>
      <c r="AP41" s="32"/>
    </row>
    <row r="42" spans="2:42" ht="12.75">
      <c r="B42" s="115" t="s">
        <v>27</v>
      </c>
      <c r="C42" s="18"/>
      <c r="D42" s="19">
        <f t="shared" si="15"/>
      </c>
      <c r="E42" s="117">
        <f t="shared" si="16"/>
      </c>
      <c r="F42" s="18"/>
      <c r="G42" s="19">
        <f t="shared" si="17"/>
      </c>
      <c r="H42" s="117">
        <f t="shared" si="18"/>
      </c>
      <c r="I42" s="18"/>
      <c r="J42" s="19">
        <f t="shared" si="13"/>
      </c>
      <c r="K42" s="117">
        <f t="shared" si="14"/>
      </c>
      <c r="L42" s="18"/>
      <c r="M42" s="19">
        <f t="shared" si="19"/>
      </c>
      <c r="N42" s="118">
        <f t="shared" si="20"/>
      </c>
      <c r="O42" s="18"/>
      <c r="P42" s="19">
        <f t="shared" si="21"/>
      </c>
      <c r="Q42" s="117">
        <f t="shared" si="22"/>
      </c>
      <c r="R42" s="18"/>
      <c r="S42" s="19">
        <f t="shared" si="12"/>
      </c>
      <c r="T42" s="117">
        <f t="shared" si="23"/>
      </c>
      <c r="U42" s="18"/>
      <c r="V42" s="19">
        <f t="shared" si="24"/>
      </c>
      <c r="W42" s="117">
        <f t="shared" si="25"/>
      </c>
      <c r="X42" s="18"/>
      <c r="Y42" s="19">
        <f t="shared" si="26"/>
      </c>
      <c r="Z42" s="117">
        <f t="shared" si="27"/>
      </c>
      <c r="AA42" s="34"/>
      <c r="AB42" s="36"/>
      <c r="AC42" s="36"/>
      <c r="AD42" s="34"/>
      <c r="AE42" s="36"/>
      <c r="AF42" s="36"/>
      <c r="AG42" s="34"/>
      <c r="AH42" s="36"/>
      <c r="AI42" s="36"/>
      <c r="AJ42" s="34"/>
      <c r="AK42" s="36"/>
      <c r="AL42" s="36"/>
      <c r="AM42" s="38"/>
      <c r="AN42" s="32"/>
      <c r="AO42" s="32"/>
      <c r="AP42" s="32"/>
    </row>
    <row r="43" spans="2:42" ht="12.75">
      <c r="B43" s="115" t="s">
        <v>91</v>
      </c>
      <c r="C43" s="18"/>
      <c r="D43" s="19">
        <f t="shared" si="15"/>
      </c>
      <c r="E43" s="117">
        <f t="shared" si="16"/>
      </c>
      <c r="F43" s="18"/>
      <c r="G43" s="19">
        <f t="shared" si="17"/>
      </c>
      <c r="H43" s="117">
        <f t="shared" si="18"/>
      </c>
      <c r="I43" s="18"/>
      <c r="J43" s="19">
        <f t="shared" si="13"/>
      </c>
      <c r="K43" s="117">
        <f t="shared" si="14"/>
      </c>
      <c r="L43" s="18"/>
      <c r="M43" s="19">
        <f t="shared" si="19"/>
      </c>
      <c r="N43" s="118">
        <f t="shared" si="20"/>
      </c>
      <c r="O43" s="18"/>
      <c r="P43" s="19">
        <f t="shared" si="21"/>
      </c>
      <c r="Q43" s="117">
        <f t="shared" si="22"/>
      </c>
      <c r="R43" s="18"/>
      <c r="S43" s="19">
        <f t="shared" si="12"/>
      </c>
      <c r="T43" s="117">
        <f t="shared" si="23"/>
      </c>
      <c r="U43" s="18"/>
      <c r="V43" s="19">
        <f t="shared" si="24"/>
      </c>
      <c r="W43" s="117">
        <f t="shared" si="25"/>
      </c>
      <c r="X43" s="18"/>
      <c r="Y43" s="19">
        <f t="shared" si="26"/>
      </c>
      <c r="Z43" s="117">
        <f t="shared" si="27"/>
      </c>
      <c r="AA43" s="34"/>
      <c r="AB43" s="36"/>
      <c r="AC43" s="36"/>
      <c r="AD43" s="34"/>
      <c r="AE43" s="36"/>
      <c r="AF43" s="36"/>
      <c r="AG43" s="34"/>
      <c r="AH43" s="36"/>
      <c r="AI43" s="36"/>
      <c r="AJ43" s="34"/>
      <c r="AK43" s="36"/>
      <c r="AL43" s="36"/>
      <c r="AM43" s="38"/>
      <c r="AN43" s="32"/>
      <c r="AO43" s="32"/>
      <c r="AP43" s="32"/>
    </row>
    <row r="44" spans="2:42" ht="12.75">
      <c r="B44" s="115" t="s">
        <v>28</v>
      </c>
      <c r="C44" s="18"/>
      <c r="D44" s="19">
        <f t="shared" si="15"/>
      </c>
      <c r="E44" s="117">
        <f t="shared" si="16"/>
      </c>
      <c r="F44" s="18"/>
      <c r="G44" s="19">
        <f t="shared" si="17"/>
      </c>
      <c r="H44" s="117">
        <f t="shared" si="18"/>
      </c>
      <c r="I44" s="18"/>
      <c r="J44" s="19">
        <f t="shared" si="13"/>
      </c>
      <c r="K44" s="117">
        <f t="shared" si="14"/>
      </c>
      <c r="L44" s="18"/>
      <c r="M44" s="19">
        <f t="shared" si="19"/>
      </c>
      <c r="N44" s="118">
        <f t="shared" si="20"/>
      </c>
      <c r="O44" s="18"/>
      <c r="P44" s="19">
        <f t="shared" si="21"/>
      </c>
      <c r="Q44" s="117">
        <f t="shared" si="22"/>
      </c>
      <c r="R44" s="18"/>
      <c r="S44" s="19">
        <f t="shared" si="12"/>
      </c>
      <c r="T44" s="117">
        <f t="shared" si="23"/>
      </c>
      <c r="U44" s="18"/>
      <c r="V44" s="19">
        <f t="shared" si="24"/>
      </c>
      <c r="W44" s="117">
        <f t="shared" si="25"/>
      </c>
      <c r="X44" s="18"/>
      <c r="Y44" s="19">
        <f t="shared" si="26"/>
      </c>
      <c r="Z44" s="117">
        <f t="shared" si="27"/>
      </c>
      <c r="AA44" s="34"/>
      <c r="AB44" s="36"/>
      <c r="AC44" s="36"/>
      <c r="AD44" s="34"/>
      <c r="AE44" s="36"/>
      <c r="AF44" s="36"/>
      <c r="AG44" s="34"/>
      <c r="AH44" s="36"/>
      <c r="AI44" s="36"/>
      <c r="AJ44" s="34"/>
      <c r="AK44" s="36"/>
      <c r="AL44" s="36"/>
      <c r="AM44" s="38"/>
      <c r="AN44" s="32"/>
      <c r="AO44" s="32"/>
      <c r="AP44" s="32"/>
    </row>
    <row r="45" spans="2:42" ht="12.75">
      <c r="B45" s="115" t="s">
        <v>92</v>
      </c>
      <c r="C45" s="18"/>
      <c r="D45" s="19">
        <f t="shared" si="15"/>
      </c>
      <c r="E45" s="117">
        <f t="shared" si="16"/>
      </c>
      <c r="F45" s="18"/>
      <c r="G45" s="19">
        <f t="shared" si="17"/>
      </c>
      <c r="H45" s="117">
        <f t="shared" si="18"/>
      </c>
      <c r="I45" s="18"/>
      <c r="J45" s="19">
        <f t="shared" si="13"/>
      </c>
      <c r="K45" s="117">
        <f t="shared" si="14"/>
      </c>
      <c r="L45" s="18"/>
      <c r="M45" s="19">
        <f t="shared" si="19"/>
      </c>
      <c r="N45" s="118">
        <f t="shared" si="20"/>
      </c>
      <c r="O45" s="18"/>
      <c r="P45" s="19">
        <f t="shared" si="21"/>
      </c>
      <c r="Q45" s="117">
        <f t="shared" si="22"/>
      </c>
      <c r="R45" s="18"/>
      <c r="S45" s="19">
        <f t="shared" si="12"/>
      </c>
      <c r="T45" s="117">
        <f t="shared" si="23"/>
      </c>
      <c r="U45" s="18"/>
      <c r="V45" s="19">
        <f t="shared" si="24"/>
      </c>
      <c r="W45" s="117">
        <f t="shared" si="25"/>
      </c>
      <c r="X45" s="18"/>
      <c r="Y45" s="19">
        <f t="shared" si="26"/>
      </c>
      <c r="Z45" s="117">
        <f t="shared" si="27"/>
      </c>
      <c r="AA45" s="34"/>
      <c r="AB45" s="36"/>
      <c r="AC45" s="36"/>
      <c r="AD45" s="34"/>
      <c r="AE45" s="36"/>
      <c r="AF45" s="36"/>
      <c r="AG45" s="34"/>
      <c r="AH45" s="36"/>
      <c r="AI45" s="36"/>
      <c r="AJ45" s="34"/>
      <c r="AK45" s="36"/>
      <c r="AL45" s="36"/>
      <c r="AM45" s="38"/>
      <c r="AN45" s="32"/>
      <c r="AO45" s="32"/>
      <c r="AP45" s="32"/>
    </row>
    <row r="46" spans="2:42" ht="12.75">
      <c r="B46" s="115" t="s">
        <v>29</v>
      </c>
      <c r="C46" s="18"/>
      <c r="D46" s="19">
        <f t="shared" si="15"/>
      </c>
      <c r="E46" s="117">
        <f t="shared" si="16"/>
      </c>
      <c r="F46" s="18"/>
      <c r="G46" s="19">
        <f t="shared" si="17"/>
      </c>
      <c r="H46" s="117">
        <f t="shared" si="18"/>
      </c>
      <c r="I46" s="18"/>
      <c r="J46" s="19">
        <f t="shared" si="13"/>
      </c>
      <c r="K46" s="117">
        <f t="shared" si="14"/>
      </c>
      <c r="L46" s="18"/>
      <c r="M46" s="19">
        <f t="shared" si="19"/>
      </c>
      <c r="N46" s="118">
        <f t="shared" si="20"/>
      </c>
      <c r="O46" s="18"/>
      <c r="P46" s="19">
        <f t="shared" si="21"/>
      </c>
      <c r="Q46" s="117">
        <f t="shared" si="22"/>
      </c>
      <c r="R46" s="18"/>
      <c r="S46" s="19">
        <f t="shared" si="12"/>
      </c>
      <c r="T46" s="117">
        <f t="shared" si="23"/>
      </c>
      <c r="U46" s="18"/>
      <c r="V46" s="19">
        <f t="shared" si="24"/>
      </c>
      <c r="W46" s="117">
        <f t="shared" si="25"/>
      </c>
      <c r="X46" s="18"/>
      <c r="Y46" s="19">
        <f t="shared" si="26"/>
      </c>
      <c r="Z46" s="117">
        <f t="shared" si="27"/>
      </c>
      <c r="AA46" s="34"/>
      <c r="AB46" s="36"/>
      <c r="AC46" s="36"/>
      <c r="AD46" s="34"/>
      <c r="AE46" s="36"/>
      <c r="AF46" s="36"/>
      <c r="AG46" s="34"/>
      <c r="AH46" s="36"/>
      <c r="AI46" s="36"/>
      <c r="AJ46" s="34"/>
      <c r="AK46" s="36"/>
      <c r="AL46" s="36"/>
      <c r="AM46" s="38"/>
      <c r="AN46" s="32"/>
      <c r="AO46" s="32"/>
      <c r="AP46" s="32"/>
    </row>
    <row r="47" spans="2:42" ht="12.75">
      <c r="B47" s="115" t="s">
        <v>93</v>
      </c>
      <c r="C47" s="18"/>
      <c r="D47" s="19">
        <f t="shared" si="15"/>
      </c>
      <c r="E47" s="117">
        <f t="shared" si="16"/>
      </c>
      <c r="F47" s="18"/>
      <c r="G47" s="19">
        <f t="shared" si="17"/>
      </c>
      <c r="H47" s="117">
        <f t="shared" si="18"/>
      </c>
      <c r="I47" s="18"/>
      <c r="J47" s="19">
        <f t="shared" si="13"/>
      </c>
      <c r="K47" s="117">
        <f t="shared" si="14"/>
      </c>
      <c r="L47" s="18"/>
      <c r="M47" s="19">
        <f t="shared" si="19"/>
      </c>
      <c r="N47" s="118">
        <f t="shared" si="20"/>
      </c>
      <c r="O47" s="18"/>
      <c r="P47" s="19">
        <f t="shared" si="21"/>
      </c>
      <c r="Q47" s="117">
        <f t="shared" si="22"/>
      </c>
      <c r="R47" s="18"/>
      <c r="S47" s="19">
        <f t="shared" si="12"/>
      </c>
      <c r="T47" s="117">
        <f t="shared" si="23"/>
      </c>
      <c r="U47" s="18"/>
      <c r="V47" s="19">
        <f t="shared" si="24"/>
      </c>
      <c r="W47" s="117">
        <f t="shared" si="25"/>
      </c>
      <c r="X47" s="18"/>
      <c r="Y47" s="19">
        <f t="shared" si="26"/>
      </c>
      <c r="Z47" s="117">
        <f t="shared" si="27"/>
      </c>
      <c r="AA47" s="34"/>
      <c r="AB47" s="36"/>
      <c r="AC47" s="36"/>
      <c r="AD47" s="34"/>
      <c r="AE47" s="36"/>
      <c r="AF47" s="36"/>
      <c r="AG47" s="34"/>
      <c r="AH47" s="36"/>
      <c r="AI47" s="36"/>
      <c r="AJ47" s="34"/>
      <c r="AK47" s="36"/>
      <c r="AL47" s="36"/>
      <c r="AM47" s="38"/>
      <c r="AN47" s="32"/>
      <c r="AO47" s="32"/>
      <c r="AP47" s="32"/>
    </row>
    <row r="48" spans="2:42" ht="12.75">
      <c r="B48" s="115" t="s">
        <v>30</v>
      </c>
      <c r="C48" s="18"/>
      <c r="D48" s="19">
        <f t="shared" si="15"/>
      </c>
      <c r="E48" s="117">
        <f t="shared" si="16"/>
      </c>
      <c r="F48" s="18"/>
      <c r="G48" s="19">
        <f t="shared" si="17"/>
      </c>
      <c r="H48" s="117">
        <f t="shared" si="18"/>
      </c>
      <c r="I48" s="18"/>
      <c r="J48" s="19">
        <f t="shared" si="13"/>
      </c>
      <c r="K48" s="117">
        <f t="shared" si="14"/>
      </c>
      <c r="L48" s="18"/>
      <c r="M48" s="19">
        <f t="shared" si="19"/>
      </c>
      <c r="N48" s="118">
        <f t="shared" si="20"/>
      </c>
      <c r="O48" s="18"/>
      <c r="P48" s="19">
        <f t="shared" si="21"/>
      </c>
      <c r="Q48" s="117">
        <f t="shared" si="22"/>
      </c>
      <c r="R48" s="18"/>
      <c r="S48" s="19">
        <f t="shared" si="12"/>
      </c>
      <c r="T48" s="117">
        <f t="shared" si="23"/>
      </c>
      <c r="U48" s="18"/>
      <c r="V48" s="19">
        <f t="shared" si="24"/>
      </c>
      <c r="W48" s="117">
        <f t="shared" si="25"/>
      </c>
      <c r="X48" s="18"/>
      <c r="Y48" s="19">
        <f t="shared" si="26"/>
      </c>
      <c r="Z48" s="117">
        <f t="shared" si="27"/>
      </c>
      <c r="AA48" s="34"/>
      <c r="AB48" s="36"/>
      <c r="AC48" s="36"/>
      <c r="AD48" s="34"/>
      <c r="AE48" s="36"/>
      <c r="AF48" s="36"/>
      <c r="AG48" s="34"/>
      <c r="AH48" s="36"/>
      <c r="AI48" s="36"/>
      <c r="AJ48" s="34"/>
      <c r="AK48" s="36"/>
      <c r="AL48" s="36"/>
      <c r="AM48" s="38"/>
      <c r="AN48" s="32"/>
      <c r="AO48" s="32"/>
      <c r="AP48" s="32"/>
    </row>
    <row r="49" spans="2:42" ht="12.75">
      <c r="B49" s="115" t="s">
        <v>94</v>
      </c>
      <c r="C49" s="18"/>
      <c r="D49" s="19">
        <f t="shared" si="15"/>
      </c>
      <c r="E49" s="117">
        <f t="shared" si="16"/>
      </c>
      <c r="F49" s="18"/>
      <c r="G49" s="19">
        <f t="shared" si="17"/>
      </c>
      <c r="H49" s="117">
        <f t="shared" si="18"/>
      </c>
      <c r="I49" s="18"/>
      <c r="J49" s="19">
        <f t="shared" si="13"/>
      </c>
      <c r="K49" s="117">
        <f t="shared" si="14"/>
      </c>
      <c r="L49" s="18"/>
      <c r="M49" s="19">
        <f t="shared" si="19"/>
      </c>
      <c r="N49" s="118">
        <f t="shared" si="20"/>
      </c>
      <c r="O49" s="18"/>
      <c r="P49" s="19">
        <f t="shared" si="21"/>
      </c>
      <c r="Q49" s="117">
        <f t="shared" si="22"/>
      </c>
      <c r="R49" s="18"/>
      <c r="S49" s="19">
        <f t="shared" si="12"/>
      </c>
      <c r="T49" s="117">
        <f t="shared" si="23"/>
      </c>
      <c r="U49" s="18"/>
      <c r="V49" s="19">
        <f t="shared" si="24"/>
      </c>
      <c r="W49" s="117">
        <f t="shared" si="25"/>
      </c>
      <c r="X49" s="18"/>
      <c r="Y49" s="19">
        <f t="shared" si="26"/>
      </c>
      <c r="Z49" s="117">
        <f t="shared" si="27"/>
      </c>
      <c r="AA49" s="34"/>
      <c r="AB49" s="36"/>
      <c r="AC49" s="36"/>
      <c r="AD49" s="34"/>
      <c r="AE49" s="36"/>
      <c r="AF49" s="36"/>
      <c r="AG49" s="34"/>
      <c r="AH49" s="36"/>
      <c r="AI49" s="36"/>
      <c r="AJ49" s="34"/>
      <c r="AK49" s="36"/>
      <c r="AL49" s="36"/>
      <c r="AM49" s="38"/>
      <c r="AN49" s="32"/>
      <c r="AO49" s="32"/>
      <c r="AP49" s="32"/>
    </row>
    <row r="50" spans="2:42" ht="12.75">
      <c r="B50" s="115" t="s">
        <v>31</v>
      </c>
      <c r="C50" s="18"/>
      <c r="D50" s="19">
        <f t="shared" si="15"/>
      </c>
      <c r="E50" s="117">
        <f t="shared" si="16"/>
      </c>
      <c r="F50" s="18"/>
      <c r="G50" s="19">
        <f t="shared" si="17"/>
      </c>
      <c r="H50" s="117">
        <f t="shared" si="18"/>
      </c>
      <c r="I50" s="18"/>
      <c r="J50" s="19">
        <f t="shared" si="13"/>
      </c>
      <c r="K50" s="117">
        <f t="shared" si="14"/>
      </c>
      <c r="L50" s="18"/>
      <c r="M50" s="19">
        <f t="shared" si="19"/>
      </c>
      <c r="N50" s="118">
        <f t="shared" si="20"/>
      </c>
      <c r="O50" s="18"/>
      <c r="P50" s="19">
        <f t="shared" si="21"/>
      </c>
      <c r="Q50" s="117">
        <f t="shared" si="22"/>
      </c>
      <c r="R50" s="18"/>
      <c r="S50" s="19">
        <f t="shared" si="12"/>
      </c>
      <c r="T50" s="117">
        <f t="shared" si="23"/>
      </c>
      <c r="U50" s="18"/>
      <c r="V50" s="19">
        <f t="shared" si="24"/>
      </c>
      <c r="W50" s="117">
        <f t="shared" si="25"/>
      </c>
      <c r="X50" s="18"/>
      <c r="Y50" s="19">
        <f t="shared" si="26"/>
      </c>
      <c r="Z50" s="117">
        <f t="shared" si="27"/>
      </c>
      <c r="AA50" s="34"/>
      <c r="AB50" s="36"/>
      <c r="AC50" s="36"/>
      <c r="AD50" s="34"/>
      <c r="AE50" s="36"/>
      <c r="AF50" s="36"/>
      <c r="AG50" s="34"/>
      <c r="AH50" s="36"/>
      <c r="AI50" s="36"/>
      <c r="AJ50" s="34"/>
      <c r="AK50" s="36"/>
      <c r="AL50" s="36"/>
      <c r="AM50" s="38"/>
      <c r="AN50" s="32"/>
      <c r="AO50" s="32"/>
      <c r="AP50" s="32"/>
    </row>
    <row r="51" spans="2:42" ht="12.75">
      <c r="B51" s="115" t="s">
        <v>95</v>
      </c>
      <c r="C51" s="18"/>
      <c r="D51" s="19">
        <f t="shared" si="15"/>
      </c>
      <c r="E51" s="117">
        <f t="shared" si="16"/>
      </c>
      <c r="F51" s="18"/>
      <c r="G51" s="19">
        <f t="shared" si="17"/>
      </c>
      <c r="H51" s="117">
        <f t="shared" si="18"/>
      </c>
      <c r="I51" s="18"/>
      <c r="J51" s="19">
        <f t="shared" si="13"/>
      </c>
      <c r="K51" s="117">
        <f t="shared" si="14"/>
      </c>
      <c r="L51" s="18"/>
      <c r="M51" s="19">
        <f t="shared" si="19"/>
      </c>
      <c r="N51" s="118">
        <f t="shared" si="20"/>
      </c>
      <c r="O51" s="18"/>
      <c r="P51" s="19">
        <f t="shared" si="21"/>
      </c>
      <c r="Q51" s="117">
        <f t="shared" si="22"/>
      </c>
      <c r="R51" s="18"/>
      <c r="S51" s="19">
        <f t="shared" si="12"/>
      </c>
      <c r="T51" s="117">
        <f t="shared" si="23"/>
      </c>
      <c r="U51" s="18"/>
      <c r="V51" s="19">
        <f t="shared" si="24"/>
      </c>
      <c r="W51" s="117">
        <f t="shared" si="25"/>
      </c>
      <c r="X51" s="18"/>
      <c r="Y51" s="19">
        <f t="shared" si="26"/>
      </c>
      <c r="Z51" s="117">
        <f t="shared" si="27"/>
      </c>
      <c r="AA51" s="34"/>
      <c r="AB51" s="36"/>
      <c r="AC51" s="36"/>
      <c r="AD51" s="34"/>
      <c r="AE51" s="36"/>
      <c r="AF51" s="36"/>
      <c r="AG51" s="34"/>
      <c r="AH51" s="36"/>
      <c r="AI51" s="36"/>
      <c r="AJ51" s="34"/>
      <c r="AK51" s="36"/>
      <c r="AL51" s="36"/>
      <c r="AM51" s="38"/>
      <c r="AN51" s="32"/>
      <c r="AO51" s="32"/>
      <c r="AP51" s="32"/>
    </row>
    <row r="52" spans="2:42" ht="12.75">
      <c r="B52" s="115" t="s">
        <v>32</v>
      </c>
      <c r="C52" s="18"/>
      <c r="D52" s="19">
        <f t="shared" si="15"/>
      </c>
      <c r="E52" s="117">
        <f t="shared" si="16"/>
      </c>
      <c r="F52" s="18"/>
      <c r="G52" s="19">
        <f t="shared" si="17"/>
      </c>
      <c r="H52" s="117">
        <f t="shared" si="18"/>
      </c>
      <c r="I52" s="18"/>
      <c r="J52" s="19">
        <f t="shared" si="13"/>
      </c>
      <c r="K52" s="117">
        <f t="shared" si="14"/>
      </c>
      <c r="L52" s="18"/>
      <c r="M52" s="19">
        <f t="shared" si="19"/>
      </c>
      <c r="N52" s="118">
        <f t="shared" si="20"/>
      </c>
      <c r="O52" s="18"/>
      <c r="P52" s="19">
        <f t="shared" si="21"/>
      </c>
      <c r="Q52" s="117">
        <f t="shared" si="22"/>
      </c>
      <c r="R52" s="18"/>
      <c r="S52" s="19">
        <f t="shared" si="12"/>
      </c>
      <c r="T52" s="117">
        <f t="shared" si="23"/>
      </c>
      <c r="U52" s="18"/>
      <c r="V52" s="19">
        <f t="shared" si="24"/>
      </c>
      <c r="W52" s="117">
        <f t="shared" si="25"/>
      </c>
      <c r="X52" s="18"/>
      <c r="Y52" s="19">
        <f t="shared" si="26"/>
      </c>
      <c r="Z52" s="117">
        <f t="shared" si="27"/>
      </c>
      <c r="AA52" s="34"/>
      <c r="AB52" s="36"/>
      <c r="AC52" s="36"/>
      <c r="AD52" s="34"/>
      <c r="AE52" s="36"/>
      <c r="AF52" s="36"/>
      <c r="AG52" s="34"/>
      <c r="AH52" s="36"/>
      <c r="AI52" s="36"/>
      <c r="AJ52" s="34"/>
      <c r="AK52" s="36"/>
      <c r="AL52" s="36"/>
      <c r="AM52" s="38"/>
      <c r="AN52" s="32"/>
      <c r="AO52" s="32"/>
      <c r="AP52" s="32"/>
    </row>
    <row r="53" spans="2:42" ht="12.75">
      <c r="B53" s="115" t="s">
        <v>96</v>
      </c>
      <c r="C53" s="18"/>
      <c r="D53" s="19">
        <f t="shared" si="15"/>
      </c>
      <c r="E53" s="117">
        <f t="shared" si="16"/>
      </c>
      <c r="F53" s="18"/>
      <c r="G53" s="19">
        <f t="shared" si="17"/>
      </c>
      <c r="H53" s="117">
        <f t="shared" si="18"/>
      </c>
      <c r="I53" s="18"/>
      <c r="J53" s="19">
        <f t="shared" si="13"/>
      </c>
      <c r="K53" s="117">
        <f t="shared" si="14"/>
      </c>
      <c r="L53" s="18"/>
      <c r="M53" s="19">
        <f t="shared" si="19"/>
      </c>
      <c r="N53" s="118">
        <f t="shared" si="20"/>
      </c>
      <c r="O53" s="18"/>
      <c r="P53" s="19">
        <f t="shared" si="21"/>
      </c>
      <c r="Q53" s="117">
        <f t="shared" si="22"/>
      </c>
      <c r="R53" s="18"/>
      <c r="S53" s="19">
        <f t="shared" si="12"/>
      </c>
      <c r="T53" s="117">
        <f t="shared" si="23"/>
      </c>
      <c r="U53" s="18"/>
      <c r="V53" s="19">
        <f t="shared" si="24"/>
      </c>
      <c r="W53" s="117">
        <f t="shared" si="25"/>
      </c>
      <c r="X53" s="18"/>
      <c r="Y53" s="19">
        <f t="shared" si="26"/>
      </c>
      <c r="Z53" s="117">
        <f t="shared" si="27"/>
      </c>
      <c r="AA53" s="34"/>
      <c r="AB53" s="36"/>
      <c r="AC53" s="36"/>
      <c r="AD53" s="34"/>
      <c r="AE53" s="36"/>
      <c r="AF53" s="36"/>
      <c r="AG53" s="34"/>
      <c r="AH53" s="36"/>
      <c r="AI53" s="36"/>
      <c r="AJ53" s="34"/>
      <c r="AK53" s="36"/>
      <c r="AL53" s="36"/>
      <c r="AM53" s="38"/>
      <c r="AN53" s="32"/>
      <c r="AO53" s="32"/>
      <c r="AP53" s="32"/>
    </row>
    <row r="54" spans="2:42" ht="12.75">
      <c r="B54" s="115" t="s">
        <v>33</v>
      </c>
      <c r="C54" s="18"/>
      <c r="D54" s="19">
        <f t="shared" si="15"/>
      </c>
      <c r="E54" s="117">
        <f t="shared" si="16"/>
      </c>
      <c r="F54" s="18"/>
      <c r="G54" s="19">
        <f t="shared" si="17"/>
      </c>
      <c r="H54" s="117">
        <f t="shared" si="18"/>
      </c>
      <c r="I54" s="18"/>
      <c r="J54" s="19">
        <f t="shared" si="13"/>
      </c>
      <c r="K54" s="117">
        <f t="shared" si="14"/>
      </c>
      <c r="L54" s="18"/>
      <c r="M54" s="19">
        <f t="shared" si="19"/>
      </c>
      <c r="N54" s="118">
        <f t="shared" si="20"/>
      </c>
      <c r="O54" s="18"/>
      <c r="P54" s="19">
        <f t="shared" si="21"/>
      </c>
      <c r="Q54" s="117">
        <f t="shared" si="22"/>
      </c>
      <c r="R54" s="18"/>
      <c r="S54" s="19">
        <f t="shared" si="12"/>
      </c>
      <c r="T54" s="117">
        <f t="shared" si="23"/>
      </c>
      <c r="U54" s="18"/>
      <c r="V54" s="19">
        <f t="shared" si="24"/>
      </c>
      <c r="W54" s="117">
        <f t="shared" si="25"/>
      </c>
      <c r="X54" s="18"/>
      <c r="Y54" s="19">
        <f t="shared" si="26"/>
      </c>
      <c r="Z54" s="117">
        <f t="shared" si="27"/>
      </c>
      <c r="AA54" s="34"/>
      <c r="AB54" s="36"/>
      <c r="AC54" s="36"/>
      <c r="AD54" s="34"/>
      <c r="AE54" s="36"/>
      <c r="AF54" s="36"/>
      <c r="AG54" s="34"/>
      <c r="AH54" s="36"/>
      <c r="AI54" s="36"/>
      <c r="AJ54" s="34"/>
      <c r="AK54" s="36"/>
      <c r="AL54" s="36"/>
      <c r="AM54" s="38"/>
      <c r="AN54" s="32"/>
      <c r="AO54" s="32"/>
      <c r="AP54" s="32"/>
    </row>
    <row r="55" spans="2:42" ht="12.75">
      <c r="B55" s="115" t="s">
        <v>97</v>
      </c>
      <c r="C55" s="18"/>
      <c r="D55" s="19">
        <f t="shared" si="15"/>
      </c>
      <c r="E55" s="117">
        <f t="shared" si="16"/>
      </c>
      <c r="F55" s="18"/>
      <c r="G55" s="19">
        <f t="shared" si="17"/>
      </c>
      <c r="H55" s="117">
        <f t="shared" si="18"/>
      </c>
      <c r="I55" s="18"/>
      <c r="J55" s="19">
        <f t="shared" si="13"/>
      </c>
      <c r="K55" s="117">
        <f t="shared" si="14"/>
      </c>
      <c r="L55" s="18"/>
      <c r="M55" s="19">
        <f t="shared" si="19"/>
      </c>
      <c r="N55" s="118">
        <f t="shared" si="20"/>
      </c>
      <c r="O55" s="18"/>
      <c r="P55" s="19">
        <f t="shared" si="21"/>
      </c>
      <c r="Q55" s="117">
        <f t="shared" si="22"/>
      </c>
      <c r="R55" s="18"/>
      <c r="S55" s="19">
        <f t="shared" si="12"/>
      </c>
      <c r="T55" s="117">
        <f t="shared" si="23"/>
      </c>
      <c r="U55" s="18"/>
      <c r="V55" s="19">
        <f t="shared" si="24"/>
      </c>
      <c r="W55" s="117">
        <f t="shared" si="25"/>
      </c>
      <c r="X55" s="18"/>
      <c r="Y55" s="19">
        <f t="shared" si="26"/>
      </c>
      <c r="Z55" s="117">
        <f t="shared" si="27"/>
      </c>
      <c r="AA55" s="34"/>
      <c r="AB55" s="36"/>
      <c r="AC55" s="36"/>
      <c r="AD55" s="34"/>
      <c r="AE55" s="36"/>
      <c r="AF55" s="36"/>
      <c r="AG55" s="34"/>
      <c r="AH55" s="36"/>
      <c r="AI55" s="36"/>
      <c r="AJ55" s="34"/>
      <c r="AK55" s="36"/>
      <c r="AL55" s="36"/>
      <c r="AM55" s="38"/>
      <c r="AN55" s="32"/>
      <c r="AO55" s="32"/>
      <c r="AP55" s="32"/>
    </row>
    <row r="56" spans="2:42" ht="12.75">
      <c r="B56" s="115" t="s">
        <v>231</v>
      </c>
      <c r="C56" s="18"/>
      <c r="D56" s="19">
        <f t="shared" si="15"/>
      </c>
      <c r="E56" s="117">
        <f t="shared" si="16"/>
      </c>
      <c r="F56" s="18"/>
      <c r="G56" s="19">
        <f t="shared" si="17"/>
      </c>
      <c r="H56" s="117">
        <f t="shared" si="18"/>
      </c>
      <c r="I56" s="18"/>
      <c r="J56" s="19">
        <f t="shared" si="13"/>
      </c>
      <c r="K56" s="117">
        <f t="shared" si="14"/>
      </c>
      <c r="L56" s="18"/>
      <c r="M56" s="19">
        <f t="shared" si="19"/>
      </c>
      <c r="N56" s="118">
        <f t="shared" si="20"/>
      </c>
      <c r="O56" s="18"/>
      <c r="P56" s="19">
        <f t="shared" si="21"/>
      </c>
      <c r="Q56" s="117">
        <f t="shared" si="22"/>
      </c>
      <c r="R56" s="18"/>
      <c r="S56" s="19">
        <f t="shared" si="12"/>
      </c>
      <c r="T56" s="117">
        <f t="shared" si="23"/>
      </c>
      <c r="U56" s="18"/>
      <c r="V56" s="19">
        <f t="shared" si="24"/>
      </c>
      <c r="W56" s="117">
        <f t="shared" si="25"/>
      </c>
      <c r="X56" s="18"/>
      <c r="Y56" s="19">
        <f t="shared" si="26"/>
      </c>
      <c r="Z56" s="117">
        <f t="shared" si="27"/>
      </c>
      <c r="AA56" s="34"/>
      <c r="AB56" s="36"/>
      <c r="AC56" s="36"/>
      <c r="AD56" s="34"/>
      <c r="AE56" s="36"/>
      <c r="AF56" s="36"/>
      <c r="AG56" s="34"/>
      <c r="AH56" s="36"/>
      <c r="AI56" s="36"/>
      <c r="AJ56" s="34"/>
      <c r="AK56" s="36"/>
      <c r="AL56" s="36"/>
      <c r="AM56" s="38"/>
      <c r="AN56" s="32"/>
      <c r="AO56" s="32"/>
      <c r="AP56" s="32"/>
    </row>
    <row r="57" spans="2:42" ht="12.75">
      <c r="B57" s="115" t="s">
        <v>98</v>
      </c>
      <c r="C57" s="18"/>
      <c r="D57" s="19">
        <f t="shared" si="15"/>
      </c>
      <c r="E57" s="117">
        <f t="shared" si="16"/>
      </c>
      <c r="F57" s="18"/>
      <c r="G57" s="19">
        <f t="shared" si="17"/>
      </c>
      <c r="H57" s="117">
        <f t="shared" si="18"/>
      </c>
      <c r="I57" s="18"/>
      <c r="J57" s="19">
        <f t="shared" si="13"/>
      </c>
      <c r="K57" s="117">
        <f t="shared" si="14"/>
      </c>
      <c r="L57" s="18"/>
      <c r="M57" s="19">
        <f t="shared" si="19"/>
      </c>
      <c r="N57" s="118">
        <f t="shared" si="20"/>
      </c>
      <c r="O57" s="18"/>
      <c r="P57" s="19">
        <f t="shared" si="21"/>
      </c>
      <c r="Q57" s="117">
        <f t="shared" si="22"/>
      </c>
      <c r="R57" s="18"/>
      <c r="S57" s="19">
        <f t="shared" si="12"/>
      </c>
      <c r="T57" s="117">
        <f t="shared" si="23"/>
      </c>
      <c r="U57" s="18"/>
      <c r="V57" s="19">
        <f t="shared" si="24"/>
      </c>
      <c r="W57" s="117">
        <f t="shared" si="25"/>
      </c>
      <c r="X57" s="18"/>
      <c r="Y57" s="19">
        <f t="shared" si="26"/>
      </c>
      <c r="Z57" s="117">
        <f t="shared" si="27"/>
      </c>
      <c r="AA57" s="34"/>
      <c r="AB57" s="36"/>
      <c r="AC57" s="36"/>
      <c r="AD57" s="34"/>
      <c r="AE57" s="36"/>
      <c r="AF57" s="36"/>
      <c r="AG57" s="34"/>
      <c r="AH57" s="36"/>
      <c r="AI57" s="36"/>
      <c r="AJ57" s="34"/>
      <c r="AK57" s="36"/>
      <c r="AL57" s="36"/>
      <c r="AM57" s="38"/>
      <c r="AN57" s="32"/>
      <c r="AO57" s="32"/>
      <c r="AP57" s="32"/>
    </row>
    <row r="58" spans="2:42" ht="12.75">
      <c r="B58" s="115" t="s">
        <v>232</v>
      </c>
      <c r="C58" s="18"/>
      <c r="D58" s="19">
        <f t="shared" si="15"/>
      </c>
      <c r="E58" s="117">
        <f t="shared" si="16"/>
      </c>
      <c r="F58" s="18"/>
      <c r="G58" s="19">
        <f t="shared" si="17"/>
      </c>
      <c r="H58" s="117">
        <f t="shared" si="18"/>
      </c>
      <c r="I58" s="18"/>
      <c r="J58" s="19">
        <f t="shared" si="13"/>
      </c>
      <c r="K58" s="117">
        <f t="shared" si="14"/>
      </c>
      <c r="L58" s="18"/>
      <c r="M58" s="19">
        <f t="shared" si="19"/>
      </c>
      <c r="N58" s="118">
        <f t="shared" si="20"/>
      </c>
      <c r="O58" s="18"/>
      <c r="P58" s="19">
        <f t="shared" si="21"/>
      </c>
      <c r="Q58" s="117">
        <f t="shared" si="22"/>
      </c>
      <c r="R58" s="18"/>
      <c r="S58" s="19">
        <f t="shared" si="12"/>
      </c>
      <c r="T58" s="117">
        <f t="shared" si="23"/>
      </c>
      <c r="U58" s="18"/>
      <c r="V58" s="19">
        <f t="shared" si="24"/>
      </c>
      <c r="W58" s="117">
        <f t="shared" si="25"/>
      </c>
      <c r="X58" s="18"/>
      <c r="Y58" s="19">
        <f t="shared" si="26"/>
      </c>
      <c r="Z58" s="117">
        <f t="shared" si="27"/>
      </c>
      <c r="AA58" s="34"/>
      <c r="AB58" s="36"/>
      <c r="AC58" s="36"/>
      <c r="AD58" s="34"/>
      <c r="AE58" s="36"/>
      <c r="AF58" s="36"/>
      <c r="AG58" s="34"/>
      <c r="AH58" s="36"/>
      <c r="AI58" s="36"/>
      <c r="AJ58" s="34"/>
      <c r="AK58" s="36"/>
      <c r="AL58" s="36"/>
      <c r="AM58" s="38"/>
      <c r="AN58" s="32"/>
      <c r="AO58" s="32"/>
      <c r="AP58" s="32"/>
    </row>
    <row r="59" spans="2:42" ht="12.75">
      <c r="B59" s="115" t="s">
        <v>99</v>
      </c>
      <c r="C59" s="18"/>
      <c r="D59" s="19">
        <f t="shared" si="15"/>
      </c>
      <c r="E59" s="117">
        <f t="shared" si="16"/>
      </c>
      <c r="F59" s="18"/>
      <c r="G59" s="19">
        <f t="shared" si="17"/>
      </c>
      <c r="H59" s="117">
        <f t="shared" si="18"/>
      </c>
      <c r="I59" s="18"/>
      <c r="J59" s="19">
        <f t="shared" si="13"/>
      </c>
      <c r="K59" s="117">
        <f t="shared" si="14"/>
      </c>
      <c r="L59" s="18"/>
      <c r="M59" s="19">
        <f t="shared" si="19"/>
      </c>
      <c r="N59" s="118">
        <f t="shared" si="20"/>
      </c>
      <c r="O59" s="18"/>
      <c r="P59" s="19">
        <f t="shared" si="21"/>
      </c>
      <c r="Q59" s="117">
        <f t="shared" si="22"/>
      </c>
      <c r="R59" s="18"/>
      <c r="S59" s="19">
        <f t="shared" si="12"/>
      </c>
      <c r="T59" s="117">
        <f t="shared" si="23"/>
      </c>
      <c r="U59" s="18"/>
      <c r="V59" s="19">
        <f t="shared" si="24"/>
      </c>
      <c r="W59" s="117">
        <f t="shared" si="25"/>
      </c>
      <c r="X59" s="18"/>
      <c r="Y59" s="19">
        <f t="shared" si="26"/>
      </c>
      <c r="Z59" s="117">
        <f t="shared" si="27"/>
      </c>
      <c r="AA59" s="34"/>
      <c r="AB59" s="36"/>
      <c r="AC59" s="36"/>
      <c r="AD59" s="34"/>
      <c r="AE59" s="36"/>
      <c r="AF59" s="36"/>
      <c r="AG59" s="34"/>
      <c r="AH59" s="36"/>
      <c r="AI59" s="36"/>
      <c r="AJ59" s="34"/>
      <c r="AK59" s="36"/>
      <c r="AL59" s="36"/>
      <c r="AM59" s="38"/>
      <c r="AN59" s="32"/>
      <c r="AO59" s="32"/>
      <c r="AP59" s="32"/>
    </row>
    <row r="60" spans="2:42" ht="12.75">
      <c r="B60" s="115" t="s">
        <v>36</v>
      </c>
      <c r="C60" s="18"/>
      <c r="D60" s="19">
        <f t="shared" si="15"/>
      </c>
      <c r="E60" s="117">
        <f t="shared" si="16"/>
      </c>
      <c r="F60" s="18"/>
      <c r="G60" s="19">
        <f t="shared" si="17"/>
      </c>
      <c r="H60" s="117">
        <f t="shared" si="18"/>
      </c>
      <c r="I60" s="18"/>
      <c r="J60" s="19">
        <f t="shared" si="13"/>
      </c>
      <c r="K60" s="117">
        <f t="shared" si="14"/>
      </c>
      <c r="L60" s="18"/>
      <c r="M60" s="19">
        <f t="shared" si="19"/>
      </c>
      <c r="N60" s="118">
        <f t="shared" si="20"/>
      </c>
      <c r="O60" s="18"/>
      <c r="P60" s="19">
        <f t="shared" si="21"/>
      </c>
      <c r="Q60" s="117">
        <f t="shared" si="22"/>
      </c>
      <c r="R60" s="18"/>
      <c r="S60" s="19">
        <f t="shared" si="12"/>
      </c>
      <c r="T60" s="117">
        <f t="shared" si="23"/>
      </c>
      <c r="U60" s="18"/>
      <c r="V60" s="19">
        <f t="shared" si="24"/>
      </c>
      <c r="W60" s="117">
        <f t="shared" si="25"/>
      </c>
      <c r="X60" s="18"/>
      <c r="Y60" s="19">
        <f t="shared" si="26"/>
      </c>
      <c r="Z60" s="117">
        <f t="shared" si="27"/>
      </c>
      <c r="AA60" s="34"/>
      <c r="AB60" s="36"/>
      <c r="AC60" s="36"/>
      <c r="AD60" s="34"/>
      <c r="AE60" s="36"/>
      <c r="AF60" s="36"/>
      <c r="AG60" s="34"/>
      <c r="AH60" s="36"/>
      <c r="AI60" s="36"/>
      <c r="AJ60" s="34"/>
      <c r="AK60" s="36"/>
      <c r="AL60" s="36"/>
      <c r="AM60" s="38"/>
      <c r="AN60" s="32"/>
      <c r="AO60" s="32"/>
      <c r="AP60" s="32"/>
    </row>
    <row r="61" spans="2:42" ht="12.75">
      <c r="B61" s="115" t="s">
        <v>100</v>
      </c>
      <c r="C61" s="18"/>
      <c r="D61" s="19">
        <f t="shared" si="15"/>
      </c>
      <c r="E61" s="117">
        <f t="shared" si="16"/>
      </c>
      <c r="F61" s="18"/>
      <c r="G61" s="19">
        <f t="shared" si="17"/>
      </c>
      <c r="H61" s="117">
        <f t="shared" si="18"/>
      </c>
      <c r="I61" s="18"/>
      <c r="J61" s="19">
        <f t="shared" si="13"/>
      </c>
      <c r="K61" s="117">
        <f t="shared" si="14"/>
      </c>
      <c r="L61" s="18"/>
      <c r="M61" s="19">
        <f t="shared" si="19"/>
      </c>
      <c r="N61" s="118">
        <f t="shared" si="20"/>
      </c>
      <c r="O61" s="18"/>
      <c r="P61" s="19">
        <f t="shared" si="21"/>
      </c>
      <c r="Q61" s="117">
        <f t="shared" si="22"/>
      </c>
      <c r="R61" s="18"/>
      <c r="S61" s="19">
        <f t="shared" si="12"/>
      </c>
      <c r="T61" s="117">
        <f t="shared" si="23"/>
      </c>
      <c r="U61" s="18"/>
      <c r="V61" s="19">
        <f t="shared" si="24"/>
      </c>
      <c r="W61" s="117">
        <f t="shared" si="25"/>
      </c>
      <c r="X61" s="18"/>
      <c r="Y61" s="19">
        <f t="shared" si="26"/>
      </c>
      <c r="Z61" s="117">
        <f t="shared" si="27"/>
      </c>
      <c r="AA61" s="34"/>
      <c r="AB61" s="36"/>
      <c r="AC61" s="36"/>
      <c r="AD61" s="34"/>
      <c r="AE61" s="36"/>
      <c r="AF61" s="36"/>
      <c r="AG61" s="34"/>
      <c r="AH61" s="36"/>
      <c r="AI61" s="36"/>
      <c r="AJ61" s="34"/>
      <c r="AK61" s="36"/>
      <c r="AL61" s="36"/>
      <c r="AM61" s="38"/>
      <c r="AN61" s="32"/>
      <c r="AO61" s="32"/>
      <c r="AP61" s="32"/>
    </row>
    <row r="62" spans="2:42" ht="12.75">
      <c r="B62" s="115" t="s">
        <v>145</v>
      </c>
      <c r="C62" s="18"/>
      <c r="D62" s="19">
        <f t="shared" si="15"/>
      </c>
      <c r="E62" s="117">
        <f t="shared" si="16"/>
      </c>
      <c r="F62" s="18"/>
      <c r="G62" s="19">
        <f t="shared" si="17"/>
      </c>
      <c r="H62" s="117">
        <f t="shared" si="18"/>
      </c>
      <c r="I62" s="18"/>
      <c r="J62" s="19">
        <f t="shared" si="13"/>
      </c>
      <c r="K62" s="117">
        <f t="shared" si="14"/>
      </c>
      <c r="L62" s="18"/>
      <c r="M62" s="19">
        <f t="shared" si="19"/>
      </c>
      <c r="N62" s="118">
        <f t="shared" si="20"/>
      </c>
      <c r="O62" s="18"/>
      <c r="P62" s="19">
        <f t="shared" si="21"/>
      </c>
      <c r="Q62" s="117">
        <f t="shared" si="22"/>
      </c>
      <c r="R62" s="18"/>
      <c r="S62" s="19">
        <f t="shared" si="12"/>
      </c>
      <c r="T62" s="117">
        <f t="shared" si="23"/>
      </c>
      <c r="U62" s="18"/>
      <c r="V62" s="19">
        <f t="shared" si="24"/>
      </c>
      <c r="W62" s="117">
        <f t="shared" si="25"/>
      </c>
      <c r="X62" s="18"/>
      <c r="Y62" s="19">
        <f t="shared" si="26"/>
      </c>
      <c r="Z62" s="117">
        <f t="shared" si="27"/>
      </c>
      <c r="AA62" s="34"/>
      <c r="AB62" s="36"/>
      <c r="AC62" s="36"/>
      <c r="AD62" s="34"/>
      <c r="AE62" s="36"/>
      <c r="AF62" s="36"/>
      <c r="AG62" s="34"/>
      <c r="AH62" s="36"/>
      <c r="AI62" s="36"/>
      <c r="AJ62" s="34"/>
      <c r="AK62" s="36"/>
      <c r="AL62" s="36"/>
      <c r="AM62" s="38"/>
      <c r="AN62" s="32"/>
      <c r="AO62" s="32"/>
      <c r="AP62" s="32"/>
    </row>
    <row r="63" spans="2:42" ht="12.75">
      <c r="B63" s="115" t="s">
        <v>101</v>
      </c>
      <c r="C63" s="18"/>
      <c r="D63" s="19">
        <f t="shared" si="15"/>
      </c>
      <c r="E63" s="117">
        <f t="shared" si="16"/>
      </c>
      <c r="F63" s="18"/>
      <c r="G63" s="19">
        <f t="shared" si="17"/>
      </c>
      <c r="H63" s="117">
        <f t="shared" si="18"/>
      </c>
      <c r="I63" s="18"/>
      <c r="J63" s="19">
        <f t="shared" si="13"/>
      </c>
      <c r="K63" s="117">
        <f t="shared" si="14"/>
      </c>
      <c r="L63" s="18"/>
      <c r="M63" s="19">
        <f t="shared" si="19"/>
      </c>
      <c r="N63" s="118">
        <f t="shared" si="20"/>
      </c>
      <c r="O63" s="18"/>
      <c r="P63" s="19">
        <f t="shared" si="21"/>
      </c>
      <c r="Q63" s="117">
        <f t="shared" si="22"/>
      </c>
      <c r="R63" s="18"/>
      <c r="S63" s="19">
        <f t="shared" si="12"/>
      </c>
      <c r="T63" s="117">
        <f t="shared" si="23"/>
      </c>
      <c r="U63" s="18"/>
      <c r="V63" s="19">
        <f t="shared" si="24"/>
      </c>
      <c r="W63" s="117">
        <f t="shared" si="25"/>
      </c>
      <c r="X63" s="18"/>
      <c r="Y63" s="19">
        <f t="shared" si="26"/>
      </c>
      <c r="Z63" s="117">
        <f t="shared" si="27"/>
      </c>
      <c r="AA63" s="34"/>
      <c r="AB63" s="36"/>
      <c r="AC63" s="36"/>
      <c r="AD63" s="34"/>
      <c r="AE63" s="36"/>
      <c r="AF63" s="36"/>
      <c r="AG63" s="34"/>
      <c r="AH63" s="36"/>
      <c r="AI63" s="36"/>
      <c r="AJ63" s="34"/>
      <c r="AK63" s="36"/>
      <c r="AL63" s="36"/>
      <c r="AM63" s="38"/>
      <c r="AN63" s="32"/>
      <c r="AO63" s="32"/>
      <c r="AP63" s="32"/>
    </row>
    <row r="64" spans="2:42" ht="12.75">
      <c r="B64" s="115" t="s">
        <v>148</v>
      </c>
      <c r="C64" s="18"/>
      <c r="D64" s="19">
        <f t="shared" si="15"/>
      </c>
      <c r="E64" s="117">
        <f t="shared" si="16"/>
      </c>
      <c r="F64" s="18"/>
      <c r="G64" s="19">
        <f t="shared" si="17"/>
      </c>
      <c r="H64" s="117">
        <f t="shared" si="18"/>
      </c>
      <c r="I64" s="18"/>
      <c r="J64" s="19">
        <f t="shared" si="13"/>
      </c>
      <c r="K64" s="117">
        <f t="shared" si="14"/>
      </c>
      <c r="L64" s="18"/>
      <c r="M64" s="19">
        <f t="shared" si="19"/>
      </c>
      <c r="N64" s="118">
        <f t="shared" si="20"/>
      </c>
      <c r="O64" s="18"/>
      <c r="P64" s="19">
        <f t="shared" si="21"/>
      </c>
      <c r="Q64" s="117">
        <f t="shared" si="22"/>
      </c>
      <c r="R64" s="18"/>
      <c r="S64" s="19">
        <f t="shared" si="12"/>
      </c>
      <c r="T64" s="117">
        <f t="shared" si="23"/>
      </c>
      <c r="U64" s="18"/>
      <c r="V64" s="19">
        <f t="shared" si="24"/>
      </c>
      <c r="W64" s="117">
        <f t="shared" si="25"/>
      </c>
      <c r="X64" s="18"/>
      <c r="Y64" s="19">
        <f t="shared" si="26"/>
      </c>
      <c r="Z64" s="117">
        <f t="shared" si="27"/>
      </c>
      <c r="AA64" s="34"/>
      <c r="AB64" s="36"/>
      <c r="AC64" s="36"/>
      <c r="AD64" s="34"/>
      <c r="AE64" s="36"/>
      <c r="AF64" s="36"/>
      <c r="AG64" s="34"/>
      <c r="AH64" s="36"/>
      <c r="AI64" s="36"/>
      <c r="AJ64" s="34"/>
      <c r="AK64" s="36"/>
      <c r="AL64" s="36"/>
      <c r="AM64" s="38"/>
      <c r="AN64" s="32"/>
      <c r="AO64" s="32"/>
      <c r="AP64" s="32"/>
    </row>
    <row r="65" spans="2:42" ht="12.75">
      <c r="B65" s="115" t="s">
        <v>102</v>
      </c>
      <c r="C65" s="18"/>
      <c r="D65" s="19">
        <f t="shared" si="15"/>
      </c>
      <c r="E65" s="117">
        <f t="shared" si="16"/>
      </c>
      <c r="F65" s="18"/>
      <c r="G65" s="19">
        <f t="shared" si="17"/>
      </c>
      <c r="H65" s="117">
        <f t="shared" si="18"/>
      </c>
      <c r="I65" s="18"/>
      <c r="J65" s="19">
        <f t="shared" si="13"/>
      </c>
      <c r="K65" s="117">
        <f t="shared" si="14"/>
      </c>
      <c r="L65" s="18"/>
      <c r="M65" s="19">
        <f t="shared" si="19"/>
      </c>
      <c r="N65" s="118">
        <f t="shared" si="20"/>
      </c>
      <c r="O65" s="18"/>
      <c r="P65" s="19">
        <f t="shared" si="21"/>
      </c>
      <c r="Q65" s="117">
        <f t="shared" si="22"/>
      </c>
      <c r="R65" s="18"/>
      <c r="S65" s="19">
        <f t="shared" si="12"/>
      </c>
      <c r="T65" s="117">
        <f t="shared" si="23"/>
      </c>
      <c r="U65" s="18"/>
      <c r="V65" s="19">
        <f t="shared" si="24"/>
      </c>
      <c r="W65" s="117">
        <f t="shared" si="25"/>
      </c>
      <c r="X65" s="18"/>
      <c r="Y65" s="19">
        <f t="shared" si="26"/>
      </c>
      <c r="Z65" s="117">
        <f t="shared" si="27"/>
      </c>
      <c r="AA65" s="34"/>
      <c r="AB65" s="36"/>
      <c r="AC65" s="36"/>
      <c r="AD65" s="34"/>
      <c r="AE65" s="36"/>
      <c r="AF65" s="36"/>
      <c r="AG65" s="34"/>
      <c r="AH65" s="36"/>
      <c r="AI65" s="36"/>
      <c r="AJ65" s="34"/>
      <c r="AK65" s="36"/>
      <c r="AL65" s="36"/>
      <c r="AM65" s="38"/>
      <c r="AN65" s="32"/>
      <c r="AO65" s="32"/>
      <c r="AP65" s="32"/>
    </row>
    <row r="66" spans="2:42" ht="12.75">
      <c r="B66" s="115" t="s">
        <v>149</v>
      </c>
      <c r="C66" s="18"/>
      <c r="D66" s="19">
        <f t="shared" si="15"/>
      </c>
      <c r="E66" s="117">
        <f t="shared" si="16"/>
      </c>
      <c r="F66" s="18"/>
      <c r="G66" s="19">
        <f t="shared" si="17"/>
      </c>
      <c r="H66" s="117">
        <f t="shared" si="18"/>
      </c>
      <c r="I66" s="18"/>
      <c r="J66" s="19">
        <f t="shared" si="13"/>
      </c>
      <c r="K66" s="117">
        <f t="shared" si="14"/>
      </c>
      <c r="L66" s="18"/>
      <c r="M66" s="19">
        <f t="shared" si="19"/>
      </c>
      <c r="N66" s="118">
        <f t="shared" si="20"/>
      </c>
      <c r="O66" s="18"/>
      <c r="P66" s="19">
        <f t="shared" si="21"/>
      </c>
      <c r="Q66" s="117">
        <f t="shared" si="22"/>
      </c>
      <c r="R66" s="18"/>
      <c r="S66" s="19">
        <f t="shared" si="12"/>
      </c>
      <c r="T66" s="117">
        <f t="shared" si="23"/>
      </c>
      <c r="U66" s="18"/>
      <c r="V66" s="19">
        <f t="shared" si="24"/>
      </c>
      <c r="W66" s="117">
        <f t="shared" si="25"/>
      </c>
      <c r="X66" s="18"/>
      <c r="Y66" s="19">
        <f t="shared" si="26"/>
      </c>
      <c r="Z66" s="117">
        <f t="shared" si="27"/>
      </c>
      <c r="AA66" s="34"/>
      <c r="AB66" s="36"/>
      <c r="AC66" s="36"/>
      <c r="AD66" s="34"/>
      <c r="AE66" s="36"/>
      <c r="AF66" s="36"/>
      <c r="AG66" s="34"/>
      <c r="AH66" s="36"/>
      <c r="AI66" s="36"/>
      <c r="AJ66" s="34"/>
      <c r="AK66" s="36"/>
      <c r="AL66" s="36"/>
      <c r="AM66" s="38"/>
      <c r="AN66" s="32"/>
      <c r="AO66" s="32"/>
      <c r="AP66" s="32"/>
    </row>
    <row r="67" spans="2:42" ht="12.75">
      <c r="B67" s="115" t="s">
        <v>103</v>
      </c>
      <c r="C67" s="18"/>
      <c r="D67" s="19">
        <f t="shared" si="15"/>
      </c>
      <c r="E67" s="117">
        <f t="shared" si="16"/>
      </c>
      <c r="F67" s="18"/>
      <c r="G67" s="19">
        <f t="shared" si="17"/>
      </c>
      <c r="H67" s="117">
        <f t="shared" si="18"/>
      </c>
      <c r="I67" s="18"/>
      <c r="J67" s="19">
        <f t="shared" si="13"/>
      </c>
      <c r="K67" s="117">
        <f t="shared" si="14"/>
      </c>
      <c r="L67" s="18"/>
      <c r="M67" s="19">
        <f t="shared" si="19"/>
      </c>
      <c r="N67" s="118">
        <f t="shared" si="20"/>
      </c>
      <c r="O67" s="18"/>
      <c r="P67" s="19">
        <f t="shared" si="21"/>
      </c>
      <c r="Q67" s="117">
        <f t="shared" si="22"/>
      </c>
      <c r="R67" s="18"/>
      <c r="S67" s="19">
        <f t="shared" si="12"/>
      </c>
      <c r="T67" s="117">
        <f t="shared" si="23"/>
      </c>
      <c r="U67" s="18"/>
      <c r="V67" s="19">
        <f t="shared" si="24"/>
      </c>
      <c r="W67" s="117">
        <f t="shared" si="25"/>
      </c>
      <c r="X67" s="18"/>
      <c r="Y67" s="19">
        <f t="shared" si="26"/>
      </c>
      <c r="Z67" s="117">
        <f t="shared" si="27"/>
      </c>
      <c r="AA67" s="34"/>
      <c r="AB67" s="36"/>
      <c r="AC67" s="36"/>
      <c r="AD67" s="34"/>
      <c r="AE67" s="36"/>
      <c r="AF67" s="36"/>
      <c r="AG67" s="34"/>
      <c r="AH67" s="36"/>
      <c r="AI67" s="36"/>
      <c r="AJ67" s="34"/>
      <c r="AK67" s="36"/>
      <c r="AL67" s="36"/>
      <c r="AM67" s="38"/>
      <c r="AN67" s="32"/>
      <c r="AO67" s="32"/>
      <c r="AP67" s="32"/>
    </row>
    <row r="68" spans="2:42" ht="12.75">
      <c r="B68" s="115" t="s">
        <v>40</v>
      </c>
      <c r="C68" s="18"/>
      <c r="D68" s="19">
        <f t="shared" si="15"/>
      </c>
      <c r="E68" s="117">
        <f t="shared" si="16"/>
      </c>
      <c r="F68" s="18"/>
      <c r="G68" s="19">
        <f t="shared" si="17"/>
      </c>
      <c r="H68" s="117">
        <f t="shared" si="18"/>
      </c>
      <c r="I68" s="18"/>
      <c r="J68" s="19">
        <f t="shared" si="13"/>
      </c>
      <c r="K68" s="117">
        <f t="shared" si="14"/>
      </c>
      <c r="L68" s="18"/>
      <c r="M68" s="19">
        <f t="shared" si="19"/>
      </c>
      <c r="N68" s="118">
        <f t="shared" si="20"/>
      </c>
      <c r="O68" s="18"/>
      <c r="P68" s="19">
        <f t="shared" si="21"/>
      </c>
      <c r="Q68" s="117">
        <f t="shared" si="22"/>
      </c>
      <c r="R68" s="18"/>
      <c r="S68" s="19">
        <f t="shared" si="12"/>
      </c>
      <c r="T68" s="117">
        <f t="shared" si="23"/>
      </c>
      <c r="U68" s="18"/>
      <c r="V68" s="19">
        <f t="shared" si="24"/>
      </c>
      <c r="W68" s="117">
        <f t="shared" si="25"/>
      </c>
      <c r="X68" s="18"/>
      <c r="Y68" s="19">
        <f t="shared" si="26"/>
      </c>
      <c r="Z68" s="117">
        <f t="shared" si="27"/>
      </c>
      <c r="AA68" s="34"/>
      <c r="AB68" s="36"/>
      <c r="AC68" s="36"/>
      <c r="AD68" s="34"/>
      <c r="AE68" s="36"/>
      <c r="AF68" s="36"/>
      <c r="AG68" s="34"/>
      <c r="AH68" s="36"/>
      <c r="AI68" s="36"/>
      <c r="AJ68" s="34"/>
      <c r="AK68" s="36"/>
      <c r="AL68" s="36"/>
      <c r="AM68" s="38"/>
      <c r="AN68" s="32"/>
      <c r="AO68" s="32"/>
      <c r="AP68" s="32"/>
    </row>
    <row r="69" spans="2:42" ht="12.75">
      <c r="B69" s="115" t="s">
        <v>161</v>
      </c>
      <c r="C69" s="18"/>
      <c r="D69" s="19">
        <f t="shared" si="15"/>
      </c>
      <c r="E69" s="117">
        <f t="shared" si="16"/>
      </c>
      <c r="F69" s="18"/>
      <c r="G69" s="19">
        <f t="shared" si="17"/>
      </c>
      <c r="H69" s="117">
        <f t="shared" si="18"/>
      </c>
      <c r="I69" s="18"/>
      <c r="J69" s="19">
        <f t="shared" si="13"/>
      </c>
      <c r="K69" s="117">
        <f t="shared" si="14"/>
      </c>
      <c r="L69" s="18"/>
      <c r="M69" s="19">
        <f t="shared" si="19"/>
      </c>
      <c r="N69" s="118">
        <f t="shared" si="20"/>
      </c>
      <c r="O69" s="18"/>
      <c r="P69" s="19">
        <f t="shared" si="21"/>
      </c>
      <c r="Q69" s="117">
        <f t="shared" si="22"/>
      </c>
      <c r="R69" s="18"/>
      <c r="S69" s="19">
        <f t="shared" si="12"/>
      </c>
      <c r="T69" s="117">
        <f t="shared" si="23"/>
      </c>
      <c r="U69" s="18"/>
      <c r="V69" s="19">
        <f t="shared" si="24"/>
      </c>
      <c r="W69" s="117">
        <f t="shared" si="25"/>
      </c>
      <c r="X69" s="18"/>
      <c r="Y69" s="19">
        <f t="shared" si="26"/>
      </c>
      <c r="Z69" s="117">
        <f t="shared" si="27"/>
      </c>
      <c r="AA69" s="34"/>
      <c r="AB69" s="36"/>
      <c r="AC69" s="36"/>
      <c r="AD69" s="34"/>
      <c r="AE69" s="36"/>
      <c r="AF69" s="36"/>
      <c r="AG69" s="34"/>
      <c r="AH69" s="36"/>
      <c r="AI69" s="36"/>
      <c r="AJ69" s="34"/>
      <c r="AK69" s="36"/>
      <c r="AL69" s="36"/>
      <c r="AM69" s="38"/>
      <c r="AN69" s="32"/>
      <c r="AO69" s="32"/>
      <c r="AP69" s="32"/>
    </row>
    <row r="70" spans="2:42" ht="12.75">
      <c r="B70" s="115" t="s">
        <v>233</v>
      </c>
      <c r="C70" s="18"/>
      <c r="D70" s="19">
        <f t="shared" si="15"/>
      </c>
      <c r="E70" s="117">
        <f t="shared" si="16"/>
      </c>
      <c r="F70" s="18"/>
      <c r="G70" s="19">
        <f t="shared" si="17"/>
      </c>
      <c r="H70" s="117">
        <f t="shared" si="18"/>
      </c>
      <c r="I70" s="18"/>
      <c r="J70" s="19">
        <f t="shared" si="13"/>
      </c>
      <c r="K70" s="117">
        <f t="shared" si="14"/>
      </c>
      <c r="L70" s="18"/>
      <c r="M70" s="19">
        <f t="shared" si="19"/>
      </c>
      <c r="N70" s="118">
        <f t="shared" si="20"/>
      </c>
      <c r="O70" s="18"/>
      <c r="P70" s="19">
        <f t="shared" si="21"/>
      </c>
      <c r="Q70" s="117">
        <f t="shared" si="22"/>
      </c>
      <c r="R70" s="18"/>
      <c r="S70" s="19">
        <f t="shared" si="12"/>
      </c>
      <c r="T70" s="117">
        <f t="shared" si="23"/>
      </c>
      <c r="U70" s="18"/>
      <c r="V70" s="19">
        <f t="shared" si="24"/>
      </c>
      <c r="W70" s="117">
        <f t="shared" si="25"/>
      </c>
      <c r="X70" s="18"/>
      <c r="Y70" s="19">
        <f t="shared" si="26"/>
      </c>
      <c r="Z70" s="117">
        <f t="shared" si="27"/>
      </c>
      <c r="AA70" s="34"/>
      <c r="AB70" s="36"/>
      <c r="AC70" s="36"/>
      <c r="AD70" s="34"/>
      <c r="AE70" s="36"/>
      <c r="AF70" s="36"/>
      <c r="AG70" s="34"/>
      <c r="AH70" s="36"/>
      <c r="AI70" s="36"/>
      <c r="AJ70" s="34"/>
      <c r="AK70" s="36"/>
      <c r="AL70" s="36"/>
      <c r="AM70" s="38"/>
      <c r="AN70" s="32"/>
      <c r="AO70" s="32"/>
      <c r="AP70" s="32"/>
    </row>
    <row r="71" spans="2:42" ht="12.75">
      <c r="B71" s="115" t="s">
        <v>165</v>
      </c>
      <c r="C71" s="18"/>
      <c r="D71" s="19">
        <f t="shared" si="15"/>
      </c>
      <c r="E71" s="117">
        <f t="shared" si="16"/>
      </c>
      <c r="F71" s="18"/>
      <c r="G71" s="19">
        <f t="shared" si="17"/>
      </c>
      <c r="H71" s="117">
        <f t="shared" si="18"/>
      </c>
      <c r="I71" s="18"/>
      <c r="J71" s="19">
        <f t="shared" si="13"/>
      </c>
      <c r="K71" s="117">
        <f t="shared" si="14"/>
      </c>
      <c r="L71" s="18"/>
      <c r="M71" s="19">
        <f t="shared" si="19"/>
      </c>
      <c r="N71" s="118">
        <f t="shared" si="20"/>
      </c>
      <c r="O71" s="18"/>
      <c r="P71" s="19">
        <f t="shared" si="21"/>
      </c>
      <c r="Q71" s="117">
        <f t="shared" si="22"/>
      </c>
      <c r="R71" s="18"/>
      <c r="S71" s="19">
        <f t="shared" si="12"/>
      </c>
      <c r="T71" s="117">
        <f t="shared" si="23"/>
      </c>
      <c r="U71" s="18"/>
      <c r="V71" s="19">
        <f t="shared" si="24"/>
      </c>
      <c r="W71" s="117">
        <f t="shared" si="25"/>
      </c>
      <c r="X71" s="18"/>
      <c r="Y71" s="19">
        <f t="shared" si="26"/>
      </c>
      <c r="Z71" s="117">
        <f t="shared" si="27"/>
      </c>
      <c r="AA71" s="34"/>
      <c r="AB71" s="36"/>
      <c r="AC71" s="36"/>
      <c r="AD71" s="34"/>
      <c r="AE71" s="36"/>
      <c r="AF71" s="36"/>
      <c r="AG71" s="34"/>
      <c r="AH71" s="36"/>
      <c r="AI71" s="36"/>
      <c r="AJ71" s="34"/>
      <c r="AK71" s="36"/>
      <c r="AL71" s="36"/>
      <c r="AM71" s="38"/>
      <c r="AN71" s="32"/>
      <c r="AO71" s="32"/>
      <c r="AP71" s="32"/>
    </row>
    <row r="72" spans="2:42" ht="12.75">
      <c r="B72" s="115" t="s">
        <v>42</v>
      </c>
      <c r="C72" s="18"/>
      <c r="D72" s="19">
        <f t="shared" si="15"/>
      </c>
      <c r="E72" s="117">
        <f t="shared" si="16"/>
      </c>
      <c r="F72" s="18"/>
      <c r="G72" s="19">
        <f t="shared" si="17"/>
      </c>
      <c r="H72" s="117">
        <f t="shared" si="18"/>
      </c>
      <c r="I72" s="18"/>
      <c r="J72" s="19">
        <f t="shared" si="13"/>
      </c>
      <c r="K72" s="117">
        <f t="shared" si="14"/>
      </c>
      <c r="L72" s="18"/>
      <c r="M72" s="19">
        <f t="shared" si="19"/>
      </c>
      <c r="N72" s="118">
        <f t="shared" si="20"/>
      </c>
      <c r="O72" s="18"/>
      <c r="P72" s="19">
        <f t="shared" si="21"/>
      </c>
      <c r="Q72" s="117">
        <f t="shared" si="22"/>
      </c>
      <c r="R72" s="18"/>
      <c r="S72" s="19">
        <f t="shared" si="12"/>
      </c>
      <c r="T72" s="117">
        <f t="shared" si="23"/>
      </c>
      <c r="U72" s="18"/>
      <c r="V72" s="19">
        <f t="shared" si="24"/>
      </c>
      <c r="W72" s="117">
        <f t="shared" si="25"/>
      </c>
      <c r="X72" s="18"/>
      <c r="Y72" s="19">
        <f t="shared" si="26"/>
      </c>
      <c r="Z72" s="117">
        <f t="shared" si="27"/>
      </c>
      <c r="AA72" s="34"/>
      <c r="AB72" s="36"/>
      <c r="AC72" s="36"/>
      <c r="AD72" s="34"/>
      <c r="AE72" s="36"/>
      <c r="AF72" s="36"/>
      <c r="AG72" s="34"/>
      <c r="AH72" s="36"/>
      <c r="AI72" s="36"/>
      <c r="AJ72" s="34"/>
      <c r="AK72" s="36"/>
      <c r="AL72" s="36"/>
      <c r="AM72" s="38"/>
      <c r="AN72" s="32"/>
      <c r="AO72" s="32"/>
      <c r="AP72" s="32"/>
    </row>
    <row r="73" spans="2:42" ht="12.75">
      <c r="B73" s="115" t="s">
        <v>170</v>
      </c>
      <c r="C73" s="18"/>
      <c r="D73" s="19">
        <f t="shared" si="15"/>
      </c>
      <c r="E73" s="117">
        <f t="shared" si="16"/>
      </c>
      <c r="F73" s="18"/>
      <c r="G73" s="19">
        <f t="shared" si="17"/>
      </c>
      <c r="H73" s="117">
        <f t="shared" si="18"/>
      </c>
      <c r="I73" s="18"/>
      <c r="J73" s="19">
        <f t="shared" si="13"/>
      </c>
      <c r="K73" s="117">
        <f t="shared" si="14"/>
      </c>
      <c r="L73" s="18"/>
      <c r="M73" s="19">
        <f t="shared" si="19"/>
      </c>
      <c r="N73" s="118">
        <f t="shared" si="20"/>
      </c>
      <c r="O73" s="18"/>
      <c r="P73" s="19">
        <f t="shared" si="21"/>
      </c>
      <c r="Q73" s="117">
        <f t="shared" si="22"/>
      </c>
      <c r="R73" s="18"/>
      <c r="S73" s="19">
        <f t="shared" si="12"/>
      </c>
      <c r="T73" s="117">
        <f t="shared" si="23"/>
      </c>
      <c r="U73" s="18"/>
      <c r="V73" s="19">
        <f t="shared" si="24"/>
      </c>
      <c r="W73" s="117">
        <f t="shared" si="25"/>
      </c>
      <c r="X73" s="18"/>
      <c r="Y73" s="19">
        <f t="shared" si="26"/>
      </c>
      <c r="Z73" s="117">
        <f t="shared" si="27"/>
      </c>
      <c r="AA73" s="34"/>
      <c r="AB73" s="36"/>
      <c r="AC73" s="36"/>
      <c r="AD73" s="34"/>
      <c r="AE73" s="36"/>
      <c r="AF73" s="36"/>
      <c r="AG73" s="34"/>
      <c r="AH73" s="36"/>
      <c r="AI73" s="36"/>
      <c r="AJ73" s="34"/>
      <c r="AK73" s="36"/>
      <c r="AL73" s="36"/>
      <c r="AM73" s="38"/>
      <c r="AN73" s="32"/>
      <c r="AO73" s="32"/>
      <c r="AP73" s="32"/>
    </row>
    <row r="74" spans="2:42" ht="12.75">
      <c r="B74" s="115" t="s">
        <v>43</v>
      </c>
      <c r="C74" s="18"/>
      <c r="D74" s="19">
        <f t="shared" si="15"/>
      </c>
      <c r="E74" s="117">
        <f t="shared" si="16"/>
      </c>
      <c r="F74" s="18"/>
      <c r="G74" s="19">
        <f t="shared" si="17"/>
      </c>
      <c r="H74" s="117">
        <f t="shared" si="18"/>
      </c>
      <c r="I74" s="18"/>
      <c r="J74" s="19">
        <f t="shared" si="13"/>
      </c>
      <c r="K74" s="117">
        <f t="shared" si="14"/>
      </c>
      <c r="L74" s="18"/>
      <c r="M74" s="19">
        <f t="shared" si="19"/>
      </c>
      <c r="N74" s="118">
        <f t="shared" si="20"/>
      </c>
      <c r="O74" s="18"/>
      <c r="P74" s="19">
        <f t="shared" si="21"/>
      </c>
      <c r="Q74" s="117">
        <f t="shared" si="22"/>
      </c>
      <c r="R74" s="18"/>
      <c r="S74" s="19">
        <f t="shared" si="12"/>
      </c>
      <c r="T74" s="117">
        <f t="shared" si="23"/>
      </c>
      <c r="U74" s="18"/>
      <c r="V74" s="19">
        <f t="shared" si="24"/>
      </c>
      <c r="W74" s="117">
        <f t="shared" si="25"/>
      </c>
      <c r="X74" s="18"/>
      <c r="Y74" s="19">
        <f t="shared" si="26"/>
      </c>
      <c r="Z74" s="117">
        <f t="shared" si="27"/>
      </c>
      <c r="AA74" s="34"/>
      <c r="AB74" s="36"/>
      <c r="AC74" s="36"/>
      <c r="AD74" s="34"/>
      <c r="AE74" s="36"/>
      <c r="AF74" s="36"/>
      <c r="AG74" s="34"/>
      <c r="AH74" s="36"/>
      <c r="AI74" s="36"/>
      <c r="AJ74" s="34"/>
      <c r="AK74" s="36"/>
      <c r="AL74" s="36"/>
      <c r="AM74" s="38"/>
      <c r="AN74" s="32"/>
      <c r="AO74" s="32"/>
      <c r="AP74" s="32"/>
    </row>
    <row r="75" spans="2:42" ht="12.75">
      <c r="B75" s="115" t="s">
        <v>175</v>
      </c>
      <c r="C75" s="18"/>
      <c r="D75" s="19">
        <f t="shared" si="15"/>
      </c>
      <c r="E75" s="117">
        <f t="shared" si="16"/>
      </c>
      <c r="F75" s="18"/>
      <c r="G75" s="19">
        <f t="shared" si="17"/>
      </c>
      <c r="H75" s="117">
        <f t="shared" si="18"/>
      </c>
      <c r="I75" s="18"/>
      <c r="J75" s="19">
        <f t="shared" si="13"/>
      </c>
      <c r="K75" s="117">
        <f t="shared" si="14"/>
      </c>
      <c r="L75" s="18"/>
      <c r="M75" s="19">
        <f t="shared" si="19"/>
      </c>
      <c r="N75" s="118">
        <f t="shared" si="20"/>
      </c>
      <c r="O75" s="18"/>
      <c r="P75" s="19">
        <f t="shared" si="21"/>
      </c>
      <c r="Q75" s="117">
        <f t="shared" si="22"/>
      </c>
      <c r="R75" s="18"/>
      <c r="S75" s="19">
        <f t="shared" si="12"/>
      </c>
      <c r="T75" s="117">
        <f t="shared" si="23"/>
      </c>
      <c r="U75" s="18"/>
      <c r="V75" s="19">
        <f t="shared" si="24"/>
      </c>
      <c r="W75" s="117">
        <f t="shared" si="25"/>
      </c>
      <c r="X75" s="18"/>
      <c r="Y75" s="19">
        <f t="shared" si="26"/>
      </c>
      <c r="Z75" s="117">
        <f t="shared" si="27"/>
      </c>
      <c r="AA75" s="34"/>
      <c r="AB75" s="36"/>
      <c r="AC75" s="36"/>
      <c r="AD75" s="34"/>
      <c r="AE75" s="36"/>
      <c r="AF75" s="36"/>
      <c r="AG75" s="34"/>
      <c r="AH75" s="36"/>
      <c r="AI75" s="36"/>
      <c r="AJ75" s="34"/>
      <c r="AK75" s="36"/>
      <c r="AL75" s="36"/>
      <c r="AM75" s="38"/>
      <c r="AN75" s="32"/>
      <c r="AO75" s="32"/>
      <c r="AP75" s="32"/>
    </row>
    <row r="76" spans="2:42" ht="12.75">
      <c r="B76" s="115" t="s">
        <v>44</v>
      </c>
      <c r="C76" s="18"/>
      <c r="D76" s="19">
        <f t="shared" si="15"/>
      </c>
      <c r="E76" s="117">
        <f t="shared" si="16"/>
      </c>
      <c r="F76" s="18"/>
      <c r="G76" s="19">
        <f t="shared" si="17"/>
      </c>
      <c r="H76" s="117">
        <f t="shared" si="18"/>
      </c>
      <c r="I76" s="18"/>
      <c r="J76" s="19">
        <f t="shared" si="13"/>
      </c>
      <c r="K76" s="117">
        <f t="shared" si="14"/>
      </c>
      <c r="L76" s="18"/>
      <c r="M76" s="19">
        <f t="shared" si="19"/>
      </c>
      <c r="N76" s="118">
        <f t="shared" si="20"/>
      </c>
      <c r="O76" s="18"/>
      <c r="P76" s="19">
        <f t="shared" si="21"/>
      </c>
      <c r="Q76" s="117">
        <f t="shared" si="22"/>
      </c>
      <c r="R76" s="18"/>
      <c r="S76" s="19">
        <f t="shared" si="12"/>
      </c>
      <c r="T76" s="117">
        <f t="shared" si="23"/>
      </c>
      <c r="U76" s="18"/>
      <c r="V76" s="19">
        <f t="shared" si="24"/>
      </c>
      <c r="W76" s="117">
        <f t="shared" si="25"/>
      </c>
      <c r="X76" s="18"/>
      <c r="Y76" s="19">
        <f t="shared" si="26"/>
      </c>
      <c r="Z76" s="117">
        <f t="shared" si="27"/>
      </c>
      <c r="AA76" s="34"/>
      <c r="AB76" s="36"/>
      <c r="AC76" s="36"/>
      <c r="AD76" s="34"/>
      <c r="AE76" s="36"/>
      <c r="AF76" s="36"/>
      <c r="AG76" s="34"/>
      <c r="AH76" s="36"/>
      <c r="AI76" s="36"/>
      <c r="AJ76" s="34"/>
      <c r="AK76" s="36"/>
      <c r="AL76" s="36"/>
      <c r="AM76" s="38"/>
      <c r="AN76" s="32"/>
      <c r="AO76" s="32"/>
      <c r="AP76" s="32"/>
    </row>
    <row r="77" spans="2:42" ht="12.75">
      <c r="B77" s="115" t="s">
        <v>177</v>
      </c>
      <c r="C77" s="18"/>
      <c r="D77" s="19">
        <f t="shared" si="15"/>
      </c>
      <c r="E77" s="117">
        <f t="shared" si="16"/>
      </c>
      <c r="F77" s="18"/>
      <c r="G77" s="19">
        <f t="shared" si="17"/>
      </c>
      <c r="H77" s="117">
        <f t="shared" si="18"/>
      </c>
      <c r="I77" s="18"/>
      <c r="J77" s="19">
        <f t="shared" si="13"/>
      </c>
      <c r="K77" s="117">
        <f t="shared" si="14"/>
      </c>
      <c r="L77" s="18"/>
      <c r="M77" s="19">
        <f t="shared" si="19"/>
      </c>
      <c r="N77" s="118">
        <f t="shared" si="20"/>
      </c>
      <c r="O77" s="18"/>
      <c r="P77" s="19">
        <f t="shared" si="21"/>
      </c>
      <c r="Q77" s="117">
        <f t="shared" si="22"/>
      </c>
      <c r="R77" s="18"/>
      <c r="S77" s="19">
        <f t="shared" si="12"/>
      </c>
      <c r="T77" s="117">
        <f t="shared" si="23"/>
      </c>
      <c r="U77" s="18"/>
      <c r="V77" s="19">
        <f t="shared" si="24"/>
      </c>
      <c r="W77" s="117">
        <f t="shared" si="25"/>
      </c>
      <c r="X77" s="18"/>
      <c r="Y77" s="19">
        <f t="shared" si="26"/>
      </c>
      <c r="Z77" s="117">
        <f t="shared" si="27"/>
      </c>
      <c r="AA77" s="34"/>
      <c r="AB77" s="36"/>
      <c r="AC77" s="36"/>
      <c r="AD77" s="34"/>
      <c r="AE77" s="36"/>
      <c r="AF77" s="36"/>
      <c r="AG77" s="34"/>
      <c r="AH77" s="36"/>
      <c r="AI77" s="36"/>
      <c r="AJ77" s="34"/>
      <c r="AK77" s="36"/>
      <c r="AL77" s="36"/>
      <c r="AM77" s="38"/>
      <c r="AN77" s="32"/>
      <c r="AO77" s="32"/>
      <c r="AP77" s="32"/>
    </row>
    <row r="78" spans="2:42" ht="12.75">
      <c r="B78" s="115" t="s">
        <v>45</v>
      </c>
      <c r="C78" s="18"/>
      <c r="D78" s="19">
        <f t="shared" si="15"/>
      </c>
      <c r="E78" s="117">
        <f t="shared" si="16"/>
      </c>
      <c r="F78" s="18"/>
      <c r="G78" s="19">
        <f t="shared" si="17"/>
      </c>
      <c r="H78" s="117">
        <f t="shared" si="18"/>
      </c>
      <c r="I78" s="18"/>
      <c r="J78" s="19">
        <f t="shared" si="13"/>
      </c>
      <c r="K78" s="117">
        <f t="shared" si="14"/>
      </c>
      <c r="L78" s="18"/>
      <c r="M78" s="19">
        <f t="shared" si="19"/>
      </c>
      <c r="N78" s="118">
        <f t="shared" si="20"/>
      </c>
      <c r="O78" s="18"/>
      <c r="P78" s="19">
        <f t="shared" si="21"/>
      </c>
      <c r="Q78" s="117">
        <f t="shared" si="22"/>
      </c>
      <c r="R78" s="18"/>
      <c r="S78" s="19">
        <f t="shared" si="12"/>
      </c>
      <c r="T78" s="117">
        <f t="shared" si="23"/>
      </c>
      <c r="U78" s="18"/>
      <c r="V78" s="19">
        <f t="shared" si="24"/>
      </c>
      <c r="W78" s="117">
        <f t="shared" si="25"/>
      </c>
      <c r="X78" s="18"/>
      <c r="Y78" s="19">
        <f t="shared" si="26"/>
      </c>
      <c r="Z78" s="117">
        <f t="shared" si="27"/>
      </c>
      <c r="AA78" s="34"/>
      <c r="AB78" s="36"/>
      <c r="AC78" s="36"/>
      <c r="AD78" s="34"/>
      <c r="AE78" s="36"/>
      <c r="AF78" s="36"/>
      <c r="AG78" s="34"/>
      <c r="AH78" s="36"/>
      <c r="AI78" s="36"/>
      <c r="AJ78" s="34"/>
      <c r="AK78" s="36"/>
      <c r="AL78" s="36"/>
      <c r="AM78" s="38"/>
      <c r="AN78" s="32"/>
      <c r="AO78" s="32"/>
      <c r="AP78" s="32"/>
    </row>
    <row r="79" spans="2:42" ht="12.75">
      <c r="B79" s="115" t="s">
        <v>180</v>
      </c>
      <c r="C79" s="18"/>
      <c r="D79" s="19">
        <f t="shared" si="15"/>
      </c>
      <c r="E79" s="117">
        <f t="shared" si="16"/>
      </c>
      <c r="F79" s="18"/>
      <c r="G79" s="19">
        <f t="shared" si="17"/>
      </c>
      <c r="H79" s="117">
        <f t="shared" si="18"/>
      </c>
      <c r="I79" s="18"/>
      <c r="J79" s="19">
        <f t="shared" si="13"/>
      </c>
      <c r="K79" s="117">
        <f t="shared" si="14"/>
      </c>
      <c r="L79" s="18"/>
      <c r="M79" s="19">
        <f t="shared" si="19"/>
      </c>
      <c r="N79" s="118">
        <f t="shared" si="20"/>
      </c>
      <c r="O79" s="18"/>
      <c r="P79" s="19">
        <f t="shared" si="21"/>
      </c>
      <c r="Q79" s="117">
        <f t="shared" si="22"/>
      </c>
      <c r="R79" s="18"/>
      <c r="S79" s="19">
        <f t="shared" si="12"/>
      </c>
      <c r="T79" s="117">
        <f t="shared" si="23"/>
      </c>
      <c r="U79" s="18"/>
      <c r="V79" s="19">
        <f t="shared" si="24"/>
      </c>
      <c r="W79" s="117">
        <f t="shared" si="25"/>
      </c>
      <c r="X79" s="18"/>
      <c r="Y79" s="19">
        <f t="shared" si="26"/>
      </c>
      <c r="Z79" s="117">
        <f t="shared" si="27"/>
      </c>
      <c r="AA79" s="34"/>
      <c r="AB79" s="36"/>
      <c r="AC79" s="36"/>
      <c r="AD79" s="34"/>
      <c r="AE79" s="36"/>
      <c r="AF79" s="36"/>
      <c r="AG79" s="34"/>
      <c r="AH79" s="36"/>
      <c r="AI79" s="36"/>
      <c r="AJ79" s="34"/>
      <c r="AK79" s="36"/>
      <c r="AL79" s="36"/>
      <c r="AM79" s="38"/>
      <c r="AN79" s="32"/>
      <c r="AO79" s="32"/>
      <c r="AP79" s="32"/>
    </row>
    <row r="80" spans="2:42" ht="12.75">
      <c r="B80" s="115" t="s">
        <v>46</v>
      </c>
      <c r="C80" s="18"/>
      <c r="D80" s="19">
        <f t="shared" si="15"/>
      </c>
      <c r="E80" s="117">
        <f t="shared" si="16"/>
      </c>
      <c r="F80" s="18"/>
      <c r="G80" s="19">
        <f t="shared" si="17"/>
      </c>
      <c r="H80" s="117">
        <f t="shared" si="18"/>
      </c>
      <c r="I80" s="18"/>
      <c r="J80" s="19">
        <f t="shared" si="13"/>
      </c>
      <c r="K80" s="117">
        <f t="shared" si="14"/>
      </c>
      <c r="L80" s="18"/>
      <c r="M80" s="19">
        <f t="shared" si="19"/>
      </c>
      <c r="N80" s="118">
        <f t="shared" si="20"/>
      </c>
      <c r="O80" s="18"/>
      <c r="P80" s="19">
        <f t="shared" si="21"/>
      </c>
      <c r="Q80" s="117">
        <f t="shared" si="22"/>
      </c>
      <c r="R80" s="18"/>
      <c r="S80" s="19">
        <f t="shared" si="12"/>
      </c>
      <c r="T80" s="117">
        <f t="shared" si="23"/>
      </c>
      <c r="U80" s="18"/>
      <c r="V80" s="19">
        <f t="shared" si="24"/>
      </c>
      <c r="W80" s="117">
        <f t="shared" si="25"/>
      </c>
      <c r="X80" s="18"/>
      <c r="Y80" s="19">
        <f t="shared" si="26"/>
      </c>
      <c r="Z80" s="117">
        <f t="shared" si="27"/>
      </c>
      <c r="AA80" s="34"/>
      <c r="AB80" s="36"/>
      <c r="AC80" s="36"/>
      <c r="AD80" s="34"/>
      <c r="AE80" s="36"/>
      <c r="AF80" s="36"/>
      <c r="AG80" s="34"/>
      <c r="AH80" s="36"/>
      <c r="AI80" s="36"/>
      <c r="AJ80" s="34"/>
      <c r="AK80" s="36"/>
      <c r="AL80" s="36"/>
      <c r="AM80" s="38"/>
      <c r="AN80" s="32"/>
      <c r="AO80" s="32"/>
      <c r="AP80" s="32"/>
    </row>
    <row r="81" spans="2:42" ht="12.75">
      <c r="B81" s="115" t="s">
        <v>181</v>
      </c>
      <c r="C81" s="18"/>
      <c r="D81" s="19">
        <f t="shared" si="15"/>
      </c>
      <c r="E81" s="117">
        <f t="shared" si="16"/>
      </c>
      <c r="F81" s="18"/>
      <c r="G81" s="19">
        <f t="shared" si="17"/>
      </c>
      <c r="H81" s="117">
        <f t="shared" si="18"/>
      </c>
      <c r="I81" s="18"/>
      <c r="J81" s="19">
        <f t="shared" si="13"/>
      </c>
      <c r="K81" s="117">
        <f t="shared" si="14"/>
      </c>
      <c r="L81" s="18"/>
      <c r="M81" s="19">
        <f t="shared" si="19"/>
      </c>
      <c r="N81" s="118">
        <f t="shared" si="20"/>
      </c>
      <c r="O81" s="18"/>
      <c r="P81" s="19">
        <f t="shared" si="21"/>
      </c>
      <c r="Q81" s="117">
        <f t="shared" si="22"/>
      </c>
      <c r="R81" s="18"/>
      <c r="S81" s="19">
        <f t="shared" si="12"/>
      </c>
      <c r="T81" s="117">
        <f t="shared" si="23"/>
      </c>
      <c r="U81" s="18"/>
      <c r="V81" s="19">
        <f t="shared" si="24"/>
      </c>
      <c r="W81" s="117">
        <f t="shared" si="25"/>
      </c>
      <c r="X81" s="18"/>
      <c r="Y81" s="19">
        <f t="shared" si="26"/>
      </c>
      <c r="Z81" s="117">
        <f t="shared" si="27"/>
      </c>
      <c r="AA81" s="34"/>
      <c r="AB81" s="36"/>
      <c r="AC81" s="36"/>
      <c r="AD81" s="34"/>
      <c r="AE81" s="36"/>
      <c r="AF81" s="36"/>
      <c r="AG81" s="34"/>
      <c r="AH81" s="36"/>
      <c r="AI81" s="36"/>
      <c r="AJ81" s="34"/>
      <c r="AK81" s="36"/>
      <c r="AL81" s="36"/>
      <c r="AM81" s="38"/>
      <c r="AN81" s="32"/>
      <c r="AO81" s="32"/>
      <c r="AP81" s="32"/>
    </row>
    <row r="82" spans="2:42" ht="12.75">
      <c r="B82" s="115" t="s">
        <v>47</v>
      </c>
      <c r="C82" s="18"/>
      <c r="D82" s="19">
        <f t="shared" si="15"/>
      </c>
      <c r="E82" s="117">
        <f t="shared" si="16"/>
      </c>
      <c r="F82" s="18"/>
      <c r="G82" s="19">
        <f t="shared" si="17"/>
      </c>
      <c r="H82" s="117">
        <f t="shared" si="18"/>
      </c>
      <c r="I82" s="18"/>
      <c r="J82" s="19">
        <f t="shared" si="13"/>
      </c>
      <c r="K82" s="117">
        <f t="shared" si="14"/>
      </c>
      <c r="L82" s="18"/>
      <c r="M82" s="19">
        <f t="shared" si="19"/>
      </c>
      <c r="N82" s="118">
        <f t="shared" si="20"/>
      </c>
      <c r="O82" s="18"/>
      <c r="P82" s="19">
        <f t="shared" si="21"/>
      </c>
      <c r="Q82" s="117">
        <f t="shared" si="22"/>
      </c>
      <c r="R82" s="18"/>
      <c r="S82" s="19">
        <f t="shared" si="12"/>
      </c>
      <c r="T82" s="117">
        <f t="shared" si="23"/>
      </c>
      <c r="U82" s="18"/>
      <c r="V82" s="19">
        <f t="shared" si="24"/>
      </c>
      <c r="W82" s="117">
        <f t="shared" si="25"/>
      </c>
      <c r="X82" s="18"/>
      <c r="Y82" s="19">
        <f t="shared" si="26"/>
      </c>
      <c r="Z82" s="117">
        <f t="shared" si="27"/>
      </c>
      <c r="AA82" s="34"/>
      <c r="AB82" s="36"/>
      <c r="AC82" s="36"/>
      <c r="AD82" s="34"/>
      <c r="AE82" s="36"/>
      <c r="AF82" s="36"/>
      <c r="AG82" s="34"/>
      <c r="AH82" s="36"/>
      <c r="AI82" s="36"/>
      <c r="AJ82" s="34"/>
      <c r="AK82" s="36"/>
      <c r="AL82" s="36"/>
      <c r="AM82" s="38"/>
      <c r="AN82" s="32"/>
      <c r="AO82" s="32"/>
      <c r="AP82" s="32"/>
    </row>
    <row r="83" spans="2:42" ht="12.75">
      <c r="B83" s="115" t="s">
        <v>182</v>
      </c>
      <c r="C83" s="18"/>
      <c r="D83" s="19">
        <f t="shared" si="15"/>
      </c>
      <c r="E83" s="117">
        <f t="shared" si="16"/>
      </c>
      <c r="F83" s="18"/>
      <c r="G83" s="19">
        <f t="shared" si="17"/>
      </c>
      <c r="H83" s="117">
        <f t="shared" si="18"/>
      </c>
      <c r="I83" s="18"/>
      <c r="J83" s="19">
        <f t="shared" si="13"/>
      </c>
      <c r="K83" s="117">
        <f t="shared" si="14"/>
      </c>
      <c r="L83" s="18"/>
      <c r="M83" s="19">
        <f t="shared" si="19"/>
      </c>
      <c r="N83" s="118">
        <f t="shared" si="20"/>
      </c>
      <c r="O83" s="18"/>
      <c r="P83" s="19">
        <f t="shared" si="21"/>
      </c>
      <c r="Q83" s="117">
        <f t="shared" si="22"/>
      </c>
      <c r="R83" s="18"/>
      <c r="S83" s="19">
        <f t="shared" si="12"/>
      </c>
      <c r="T83" s="117">
        <f t="shared" si="23"/>
      </c>
      <c r="U83" s="18"/>
      <c r="V83" s="19">
        <f t="shared" si="24"/>
      </c>
      <c r="W83" s="117">
        <f t="shared" si="25"/>
      </c>
      <c r="X83" s="18"/>
      <c r="Y83" s="19">
        <f t="shared" si="26"/>
      </c>
      <c r="Z83" s="117">
        <f t="shared" si="27"/>
      </c>
      <c r="AA83" s="34"/>
      <c r="AB83" s="36"/>
      <c r="AC83" s="36"/>
      <c r="AD83" s="34"/>
      <c r="AE83" s="36"/>
      <c r="AF83" s="36"/>
      <c r="AG83" s="34"/>
      <c r="AH83" s="36"/>
      <c r="AI83" s="36"/>
      <c r="AJ83" s="34"/>
      <c r="AK83" s="36"/>
      <c r="AL83" s="36"/>
      <c r="AM83" s="38"/>
      <c r="AN83" s="32"/>
      <c r="AO83" s="32"/>
      <c r="AP83" s="32"/>
    </row>
    <row r="84" spans="2:42" ht="12.75">
      <c r="B84" s="115" t="s">
        <v>48</v>
      </c>
      <c r="C84" s="18"/>
      <c r="D84" s="19">
        <f t="shared" si="15"/>
      </c>
      <c r="E84" s="117">
        <f t="shared" si="16"/>
      </c>
      <c r="F84" s="18"/>
      <c r="G84" s="19">
        <f t="shared" si="17"/>
      </c>
      <c r="H84" s="117">
        <f t="shared" si="18"/>
      </c>
      <c r="I84" s="18"/>
      <c r="J84" s="19">
        <f t="shared" si="13"/>
      </c>
      <c r="K84" s="117">
        <f t="shared" si="14"/>
      </c>
      <c r="L84" s="18"/>
      <c r="M84" s="19">
        <f t="shared" si="19"/>
      </c>
      <c r="N84" s="118">
        <f t="shared" si="20"/>
      </c>
      <c r="O84" s="18"/>
      <c r="P84" s="19">
        <f t="shared" si="21"/>
      </c>
      <c r="Q84" s="117">
        <f t="shared" si="22"/>
      </c>
      <c r="R84" s="18"/>
      <c r="S84" s="19">
        <f t="shared" si="12"/>
      </c>
      <c r="T84" s="117">
        <f t="shared" si="23"/>
      </c>
      <c r="U84" s="18"/>
      <c r="V84" s="19">
        <f t="shared" si="24"/>
      </c>
      <c r="W84" s="117">
        <f t="shared" si="25"/>
      </c>
      <c r="X84" s="18"/>
      <c r="Y84" s="19">
        <f t="shared" si="26"/>
      </c>
      <c r="Z84" s="117">
        <f t="shared" si="27"/>
      </c>
      <c r="AA84" s="34"/>
      <c r="AB84" s="36"/>
      <c r="AC84" s="36"/>
      <c r="AD84" s="34"/>
      <c r="AE84" s="36"/>
      <c r="AF84" s="36"/>
      <c r="AG84" s="34"/>
      <c r="AH84" s="36"/>
      <c r="AI84" s="36"/>
      <c r="AJ84" s="34"/>
      <c r="AK84" s="36"/>
      <c r="AL84" s="36"/>
      <c r="AM84" s="38"/>
      <c r="AN84" s="32"/>
      <c r="AO84" s="32"/>
      <c r="AP84" s="32"/>
    </row>
    <row r="85" spans="2:42" ht="12.75">
      <c r="B85" s="115" t="s">
        <v>183</v>
      </c>
      <c r="C85" s="18"/>
      <c r="D85" s="19">
        <f t="shared" si="15"/>
      </c>
      <c r="E85" s="117">
        <f t="shared" si="16"/>
      </c>
      <c r="F85" s="18"/>
      <c r="G85" s="19">
        <f t="shared" si="17"/>
      </c>
      <c r="H85" s="117">
        <f t="shared" si="18"/>
      </c>
      <c r="I85" s="18"/>
      <c r="J85" s="19">
        <f t="shared" si="13"/>
      </c>
      <c r="K85" s="117">
        <f t="shared" si="14"/>
      </c>
      <c r="L85" s="18"/>
      <c r="M85" s="19">
        <f t="shared" si="19"/>
      </c>
      <c r="N85" s="118">
        <f t="shared" si="20"/>
      </c>
      <c r="O85" s="18"/>
      <c r="P85" s="19">
        <f t="shared" si="21"/>
      </c>
      <c r="Q85" s="117">
        <f t="shared" si="22"/>
      </c>
      <c r="R85" s="18"/>
      <c r="S85" s="19">
        <f aca="true" t="shared" si="28" ref="S85:S120">IF(R85&gt;0,R85-R84,"")</f>
      </c>
      <c r="T85" s="117">
        <f t="shared" si="23"/>
      </c>
      <c r="U85" s="18"/>
      <c r="V85" s="19">
        <f t="shared" si="24"/>
      </c>
      <c r="W85" s="117">
        <f t="shared" si="25"/>
      </c>
      <c r="X85" s="18"/>
      <c r="Y85" s="19">
        <f t="shared" si="26"/>
      </c>
      <c r="Z85" s="117">
        <f t="shared" si="27"/>
      </c>
      <c r="AA85" s="34"/>
      <c r="AB85" s="36"/>
      <c r="AC85" s="36"/>
      <c r="AD85" s="34"/>
      <c r="AE85" s="36"/>
      <c r="AF85" s="36"/>
      <c r="AG85" s="34"/>
      <c r="AH85" s="36"/>
      <c r="AI85" s="36"/>
      <c r="AJ85" s="34"/>
      <c r="AK85" s="36"/>
      <c r="AL85" s="36"/>
      <c r="AM85" s="38"/>
      <c r="AN85" s="32"/>
      <c r="AO85" s="32"/>
      <c r="AP85" s="32"/>
    </row>
    <row r="86" spans="2:42" ht="12.75">
      <c r="B86" s="115" t="s">
        <v>49</v>
      </c>
      <c r="C86" s="18"/>
      <c r="D86" s="19">
        <f t="shared" si="15"/>
      </c>
      <c r="E86" s="117">
        <f t="shared" si="16"/>
      </c>
      <c r="F86" s="18"/>
      <c r="G86" s="19">
        <f t="shared" si="17"/>
      </c>
      <c r="H86" s="117">
        <f t="shared" si="18"/>
      </c>
      <c r="I86" s="18"/>
      <c r="J86" s="19">
        <f aca="true" t="shared" si="29" ref="J86:J120">IF(I86&gt;0,I86-I85,"")</f>
      </c>
      <c r="K86" s="117">
        <f aca="true" t="shared" si="30" ref="K86:K120">IF(I86&gt;0,$I$6-I86,"")</f>
      </c>
      <c r="L86" s="18"/>
      <c r="M86" s="19">
        <f t="shared" si="19"/>
      </c>
      <c r="N86" s="118">
        <f t="shared" si="20"/>
      </c>
      <c r="O86" s="18"/>
      <c r="P86" s="19">
        <f t="shared" si="21"/>
      </c>
      <c r="Q86" s="117">
        <f t="shared" si="22"/>
      </c>
      <c r="R86" s="18"/>
      <c r="S86" s="19">
        <f t="shared" si="28"/>
      </c>
      <c r="T86" s="117">
        <f t="shared" si="23"/>
      </c>
      <c r="U86" s="18"/>
      <c r="V86" s="19">
        <f t="shared" si="24"/>
      </c>
      <c r="W86" s="117">
        <f t="shared" si="25"/>
      </c>
      <c r="X86" s="18"/>
      <c r="Y86" s="19">
        <f t="shared" si="26"/>
      </c>
      <c r="Z86" s="117">
        <f t="shared" si="27"/>
      </c>
      <c r="AA86" s="34"/>
      <c r="AB86" s="36"/>
      <c r="AC86" s="36"/>
      <c r="AD86" s="34"/>
      <c r="AE86" s="36"/>
      <c r="AF86" s="36"/>
      <c r="AG86" s="34"/>
      <c r="AH86" s="36"/>
      <c r="AI86" s="36"/>
      <c r="AJ86" s="34"/>
      <c r="AK86" s="36"/>
      <c r="AL86" s="36"/>
      <c r="AM86" s="38"/>
      <c r="AN86" s="32"/>
      <c r="AO86" s="32"/>
      <c r="AP86" s="32"/>
    </row>
    <row r="87" spans="2:42" ht="12.75">
      <c r="B87" s="115" t="s">
        <v>184</v>
      </c>
      <c r="C87" s="18"/>
      <c r="D87" s="19">
        <f t="shared" si="15"/>
      </c>
      <c r="E87" s="117">
        <f t="shared" si="16"/>
      </c>
      <c r="F87" s="18"/>
      <c r="G87" s="19">
        <f t="shared" si="17"/>
      </c>
      <c r="H87" s="117">
        <f t="shared" si="18"/>
      </c>
      <c r="I87" s="18"/>
      <c r="J87" s="19">
        <f t="shared" si="29"/>
      </c>
      <c r="K87" s="117">
        <f t="shared" si="30"/>
      </c>
      <c r="L87" s="18"/>
      <c r="M87" s="19">
        <f t="shared" si="19"/>
      </c>
      <c r="N87" s="118">
        <f t="shared" si="20"/>
      </c>
      <c r="O87" s="18"/>
      <c r="P87" s="19">
        <f t="shared" si="21"/>
      </c>
      <c r="Q87" s="117">
        <f t="shared" si="22"/>
      </c>
      <c r="R87" s="18"/>
      <c r="S87" s="19">
        <f t="shared" si="28"/>
      </c>
      <c r="T87" s="117">
        <f t="shared" si="23"/>
      </c>
      <c r="U87" s="18"/>
      <c r="V87" s="19">
        <f t="shared" si="24"/>
      </c>
      <c r="W87" s="117">
        <f t="shared" si="25"/>
      </c>
      <c r="X87" s="18"/>
      <c r="Y87" s="19">
        <f t="shared" si="26"/>
      </c>
      <c r="Z87" s="117">
        <f t="shared" si="27"/>
      </c>
      <c r="AA87" s="34"/>
      <c r="AB87" s="36"/>
      <c r="AC87" s="36"/>
      <c r="AD87" s="34"/>
      <c r="AE87" s="36"/>
      <c r="AF87" s="36"/>
      <c r="AG87" s="34"/>
      <c r="AH87" s="36"/>
      <c r="AI87" s="36"/>
      <c r="AJ87" s="34"/>
      <c r="AK87" s="36"/>
      <c r="AL87" s="36"/>
      <c r="AM87" s="38"/>
      <c r="AN87" s="32"/>
      <c r="AO87" s="32"/>
      <c r="AP87" s="32"/>
    </row>
    <row r="88" spans="2:42" ht="12.75">
      <c r="B88" s="115" t="s">
        <v>50</v>
      </c>
      <c r="C88" s="18"/>
      <c r="D88" s="19">
        <f t="shared" si="15"/>
      </c>
      <c r="E88" s="117">
        <f t="shared" si="16"/>
      </c>
      <c r="F88" s="18"/>
      <c r="G88" s="19">
        <f t="shared" si="17"/>
      </c>
      <c r="H88" s="117">
        <f t="shared" si="18"/>
      </c>
      <c r="I88" s="18"/>
      <c r="J88" s="19">
        <f t="shared" si="29"/>
      </c>
      <c r="K88" s="117">
        <f t="shared" si="30"/>
      </c>
      <c r="L88" s="18"/>
      <c r="M88" s="19">
        <f t="shared" si="19"/>
      </c>
      <c r="N88" s="118">
        <f t="shared" si="20"/>
      </c>
      <c r="O88" s="18"/>
      <c r="P88" s="19">
        <f t="shared" si="21"/>
      </c>
      <c r="Q88" s="117">
        <f t="shared" si="22"/>
      </c>
      <c r="R88" s="18"/>
      <c r="S88" s="19">
        <f t="shared" si="28"/>
      </c>
      <c r="T88" s="117">
        <f t="shared" si="23"/>
      </c>
      <c r="U88" s="18"/>
      <c r="V88" s="19">
        <f t="shared" si="24"/>
      </c>
      <c r="W88" s="117">
        <f t="shared" si="25"/>
      </c>
      <c r="X88" s="18"/>
      <c r="Y88" s="19">
        <f t="shared" si="26"/>
      </c>
      <c r="Z88" s="117">
        <f t="shared" si="27"/>
      </c>
      <c r="AA88" s="34"/>
      <c r="AB88" s="36"/>
      <c r="AC88" s="36"/>
      <c r="AD88" s="34"/>
      <c r="AE88" s="36"/>
      <c r="AF88" s="36"/>
      <c r="AG88" s="34"/>
      <c r="AH88" s="36"/>
      <c r="AI88" s="36"/>
      <c r="AJ88" s="34"/>
      <c r="AK88" s="36"/>
      <c r="AL88" s="36"/>
      <c r="AM88" s="38"/>
      <c r="AN88" s="32"/>
      <c r="AO88" s="32"/>
      <c r="AP88" s="32"/>
    </row>
    <row r="89" spans="2:42" ht="12.75">
      <c r="B89" s="115" t="s">
        <v>185</v>
      </c>
      <c r="C89" s="18"/>
      <c r="D89" s="19">
        <f t="shared" si="15"/>
      </c>
      <c r="E89" s="117">
        <f t="shared" si="16"/>
      </c>
      <c r="F89" s="18"/>
      <c r="G89" s="19">
        <f t="shared" si="17"/>
      </c>
      <c r="H89" s="117">
        <f t="shared" si="18"/>
      </c>
      <c r="I89" s="18"/>
      <c r="J89" s="19">
        <f t="shared" si="29"/>
      </c>
      <c r="K89" s="117">
        <f t="shared" si="30"/>
      </c>
      <c r="L89" s="18"/>
      <c r="M89" s="19">
        <f t="shared" si="19"/>
      </c>
      <c r="N89" s="118">
        <f t="shared" si="20"/>
      </c>
      <c r="O89" s="18"/>
      <c r="P89" s="19">
        <f t="shared" si="21"/>
      </c>
      <c r="Q89" s="117">
        <f t="shared" si="22"/>
      </c>
      <c r="R89" s="18"/>
      <c r="S89" s="19">
        <f t="shared" si="28"/>
      </c>
      <c r="T89" s="117">
        <f t="shared" si="23"/>
      </c>
      <c r="U89" s="18"/>
      <c r="V89" s="19">
        <f t="shared" si="24"/>
      </c>
      <c r="W89" s="117">
        <f t="shared" si="25"/>
      </c>
      <c r="X89" s="18"/>
      <c r="Y89" s="19">
        <f t="shared" si="26"/>
      </c>
      <c r="Z89" s="117">
        <f t="shared" si="27"/>
      </c>
      <c r="AA89" s="34"/>
      <c r="AB89" s="36"/>
      <c r="AC89" s="36"/>
      <c r="AD89" s="34"/>
      <c r="AE89" s="36"/>
      <c r="AF89" s="36"/>
      <c r="AG89" s="34"/>
      <c r="AH89" s="36"/>
      <c r="AI89" s="36"/>
      <c r="AJ89" s="34"/>
      <c r="AK89" s="36"/>
      <c r="AL89" s="36"/>
      <c r="AM89" s="38"/>
      <c r="AN89" s="32"/>
      <c r="AO89" s="32"/>
      <c r="AP89" s="32"/>
    </row>
    <row r="90" spans="2:42" ht="12.75">
      <c r="B90" s="115" t="s">
        <v>51</v>
      </c>
      <c r="C90" s="18"/>
      <c r="D90" s="19">
        <f t="shared" si="15"/>
      </c>
      <c r="E90" s="117">
        <f t="shared" si="16"/>
      </c>
      <c r="F90" s="18"/>
      <c r="G90" s="19">
        <f t="shared" si="17"/>
      </c>
      <c r="H90" s="117">
        <f t="shared" si="18"/>
      </c>
      <c r="I90" s="18"/>
      <c r="J90" s="19">
        <f t="shared" si="29"/>
      </c>
      <c r="K90" s="117">
        <f t="shared" si="30"/>
      </c>
      <c r="L90" s="18"/>
      <c r="M90" s="19">
        <f t="shared" si="19"/>
      </c>
      <c r="N90" s="118">
        <f t="shared" si="20"/>
      </c>
      <c r="O90" s="18"/>
      <c r="P90" s="19">
        <f t="shared" si="21"/>
      </c>
      <c r="Q90" s="117">
        <f t="shared" si="22"/>
      </c>
      <c r="R90" s="18"/>
      <c r="S90" s="19">
        <f t="shared" si="28"/>
      </c>
      <c r="T90" s="117">
        <f t="shared" si="23"/>
      </c>
      <c r="U90" s="18"/>
      <c r="V90" s="19">
        <f t="shared" si="24"/>
      </c>
      <c r="W90" s="117">
        <f t="shared" si="25"/>
      </c>
      <c r="X90" s="18"/>
      <c r="Y90" s="19">
        <f t="shared" si="26"/>
      </c>
      <c r="Z90" s="117">
        <f t="shared" si="27"/>
      </c>
      <c r="AA90" s="34"/>
      <c r="AB90" s="36"/>
      <c r="AC90" s="36"/>
      <c r="AD90" s="34"/>
      <c r="AE90" s="36"/>
      <c r="AF90" s="36"/>
      <c r="AG90" s="34"/>
      <c r="AH90" s="36"/>
      <c r="AI90" s="36"/>
      <c r="AJ90" s="34"/>
      <c r="AK90" s="36"/>
      <c r="AL90" s="36"/>
      <c r="AM90" s="38"/>
      <c r="AN90" s="32"/>
      <c r="AO90" s="32"/>
      <c r="AP90" s="32"/>
    </row>
    <row r="91" spans="2:42" ht="12.75">
      <c r="B91" s="115" t="s">
        <v>186</v>
      </c>
      <c r="C91" s="18"/>
      <c r="D91" s="19">
        <f aca="true" t="shared" si="31" ref="D91:D120">IF(C91&gt;0,C91-C90,"")</f>
      </c>
      <c r="E91" s="117">
        <f aca="true" t="shared" si="32" ref="E91:E120">IF(C91&gt;0,$C$6-C91,"")</f>
      </c>
      <c r="F91" s="18"/>
      <c r="G91" s="19">
        <f aca="true" t="shared" si="33" ref="G91:G120">IF(F91&gt;0,F91-F90,"")</f>
      </c>
      <c r="H91" s="117">
        <f aca="true" t="shared" si="34" ref="H91:H120">IF(F91&gt;0,$F$6-F91,"")</f>
      </c>
      <c r="I91" s="18"/>
      <c r="J91" s="19">
        <f t="shared" si="29"/>
      </c>
      <c r="K91" s="117">
        <f t="shared" si="30"/>
      </c>
      <c r="L91" s="18"/>
      <c r="M91" s="19">
        <f aca="true" t="shared" si="35" ref="M91:M120">IF(L91&gt;0,L91-L90,"")</f>
      </c>
      <c r="N91" s="118">
        <f aca="true" t="shared" si="36" ref="N91:N120">IF(L91&gt;0,$L$6-L91,"")</f>
      </c>
      <c r="O91" s="18"/>
      <c r="P91" s="19">
        <f aca="true" t="shared" si="37" ref="P91:P120">IF(O91&gt;0,O91-O90,"")</f>
      </c>
      <c r="Q91" s="117">
        <f aca="true" t="shared" si="38" ref="Q91:Q120">IF(O91&gt;0,$O$6-O91,"")</f>
      </c>
      <c r="R91" s="18"/>
      <c r="S91" s="19">
        <f t="shared" si="28"/>
      </c>
      <c r="T91" s="117">
        <f aca="true" t="shared" si="39" ref="T91:T120">IF(R91&gt;0,$R$6-R91,"")</f>
      </c>
      <c r="U91" s="18"/>
      <c r="V91" s="19">
        <f aca="true" t="shared" si="40" ref="V91:V120">IF(U91&gt;0,U91-U90,"")</f>
      </c>
      <c r="W91" s="117">
        <f aca="true" t="shared" si="41" ref="W91:W120">IF(U91&gt;0,$U$6-U91,"")</f>
      </c>
      <c r="X91" s="18"/>
      <c r="Y91" s="19">
        <f aca="true" t="shared" si="42" ref="Y91:Y120">IF(X91&gt;0,X91-X90,"")</f>
      </c>
      <c r="Z91" s="117">
        <f aca="true" t="shared" si="43" ref="Z91:Z120">IF(X91&gt;0,$U$6-X91,"")</f>
      </c>
      <c r="AA91" s="34"/>
      <c r="AB91" s="36"/>
      <c r="AC91" s="36"/>
      <c r="AD91" s="34"/>
      <c r="AE91" s="36"/>
      <c r="AF91" s="36"/>
      <c r="AG91" s="34"/>
      <c r="AH91" s="36"/>
      <c r="AI91" s="36"/>
      <c r="AJ91" s="34"/>
      <c r="AK91" s="36"/>
      <c r="AL91" s="36"/>
      <c r="AM91" s="38"/>
      <c r="AN91" s="32"/>
      <c r="AO91" s="32"/>
      <c r="AP91" s="32"/>
    </row>
    <row r="92" spans="2:42" ht="12.75">
      <c r="B92" s="115" t="s">
        <v>52</v>
      </c>
      <c r="C92" s="18"/>
      <c r="D92" s="19">
        <f t="shared" si="31"/>
      </c>
      <c r="E92" s="117">
        <f t="shared" si="32"/>
      </c>
      <c r="F92" s="18"/>
      <c r="G92" s="19">
        <f t="shared" si="33"/>
      </c>
      <c r="H92" s="117">
        <f t="shared" si="34"/>
      </c>
      <c r="I92" s="18"/>
      <c r="J92" s="19">
        <f t="shared" si="29"/>
      </c>
      <c r="K92" s="117">
        <f t="shared" si="30"/>
      </c>
      <c r="L92" s="18"/>
      <c r="M92" s="19">
        <f t="shared" si="35"/>
      </c>
      <c r="N92" s="118">
        <f t="shared" si="36"/>
      </c>
      <c r="O92" s="18"/>
      <c r="P92" s="19">
        <f t="shared" si="37"/>
      </c>
      <c r="Q92" s="117">
        <f t="shared" si="38"/>
      </c>
      <c r="R92" s="18"/>
      <c r="S92" s="19">
        <f t="shared" si="28"/>
      </c>
      <c r="T92" s="117">
        <f t="shared" si="39"/>
      </c>
      <c r="U92" s="18"/>
      <c r="V92" s="19">
        <f t="shared" si="40"/>
      </c>
      <c r="W92" s="117">
        <f t="shared" si="41"/>
      </c>
      <c r="X92" s="18"/>
      <c r="Y92" s="19">
        <f t="shared" si="42"/>
      </c>
      <c r="Z92" s="117">
        <f t="shared" si="43"/>
      </c>
      <c r="AA92" s="34"/>
      <c r="AB92" s="36"/>
      <c r="AC92" s="36"/>
      <c r="AD92" s="34"/>
      <c r="AE92" s="36"/>
      <c r="AF92" s="36"/>
      <c r="AG92" s="34"/>
      <c r="AH92" s="36"/>
      <c r="AI92" s="36"/>
      <c r="AJ92" s="34"/>
      <c r="AK92" s="36"/>
      <c r="AL92" s="36"/>
      <c r="AM92" s="38"/>
      <c r="AN92" s="32"/>
      <c r="AO92" s="32"/>
      <c r="AP92" s="32"/>
    </row>
    <row r="93" spans="2:42" ht="12.75">
      <c r="B93" s="115" t="s">
        <v>187</v>
      </c>
      <c r="C93" s="18"/>
      <c r="D93" s="19">
        <f t="shared" si="31"/>
      </c>
      <c r="E93" s="117">
        <f t="shared" si="32"/>
      </c>
      <c r="F93" s="18"/>
      <c r="G93" s="19">
        <f t="shared" si="33"/>
      </c>
      <c r="H93" s="117">
        <f t="shared" si="34"/>
      </c>
      <c r="I93" s="18"/>
      <c r="J93" s="19">
        <f t="shared" si="29"/>
      </c>
      <c r="K93" s="117">
        <f t="shared" si="30"/>
      </c>
      <c r="L93" s="18"/>
      <c r="M93" s="19">
        <f t="shared" si="35"/>
      </c>
      <c r="N93" s="118">
        <f t="shared" si="36"/>
      </c>
      <c r="O93" s="18"/>
      <c r="P93" s="19">
        <f t="shared" si="37"/>
      </c>
      <c r="Q93" s="117">
        <f t="shared" si="38"/>
      </c>
      <c r="R93" s="18"/>
      <c r="S93" s="19">
        <f t="shared" si="28"/>
      </c>
      <c r="T93" s="117">
        <f t="shared" si="39"/>
      </c>
      <c r="U93" s="18"/>
      <c r="V93" s="19">
        <f t="shared" si="40"/>
      </c>
      <c r="W93" s="117">
        <f t="shared" si="41"/>
      </c>
      <c r="X93" s="18"/>
      <c r="Y93" s="19">
        <f t="shared" si="42"/>
      </c>
      <c r="Z93" s="117">
        <f t="shared" si="43"/>
      </c>
      <c r="AA93" s="34"/>
      <c r="AB93" s="36"/>
      <c r="AC93" s="36"/>
      <c r="AD93" s="34"/>
      <c r="AE93" s="36"/>
      <c r="AF93" s="36"/>
      <c r="AG93" s="34"/>
      <c r="AH93" s="36"/>
      <c r="AI93" s="36"/>
      <c r="AJ93" s="34"/>
      <c r="AK93" s="36"/>
      <c r="AL93" s="36"/>
      <c r="AM93" s="38"/>
      <c r="AN93" s="32"/>
      <c r="AO93" s="32"/>
      <c r="AP93" s="32"/>
    </row>
    <row r="94" spans="2:42" ht="12.75">
      <c r="B94" s="115" t="s">
        <v>53</v>
      </c>
      <c r="C94" s="18"/>
      <c r="D94" s="19">
        <f t="shared" si="31"/>
      </c>
      <c r="E94" s="117">
        <f t="shared" si="32"/>
      </c>
      <c r="F94" s="18"/>
      <c r="G94" s="19">
        <f t="shared" si="33"/>
      </c>
      <c r="H94" s="117">
        <f t="shared" si="34"/>
      </c>
      <c r="I94" s="18"/>
      <c r="J94" s="19">
        <f t="shared" si="29"/>
      </c>
      <c r="K94" s="117">
        <f t="shared" si="30"/>
      </c>
      <c r="L94" s="18"/>
      <c r="M94" s="19">
        <f t="shared" si="35"/>
      </c>
      <c r="N94" s="118">
        <f t="shared" si="36"/>
      </c>
      <c r="O94" s="18"/>
      <c r="P94" s="19">
        <f t="shared" si="37"/>
      </c>
      <c r="Q94" s="117">
        <f t="shared" si="38"/>
      </c>
      <c r="R94" s="18"/>
      <c r="S94" s="19">
        <f t="shared" si="28"/>
      </c>
      <c r="T94" s="117">
        <f t="shared" si="39"/>
      </c>
      <c r="U94" s="18"/>
      <c r="V94" s="19">
        <f t="shared" si="40"/>
      </c>
      <c r="W94" s="117">
        <f t="shared" si="41"/>
      </c>
      <c r="X94" s="18"/>
      <c r="Y94" s="19">
        <f t="shared" si="42"/>
      </c>
      <c r="Z94" s="117">
        <f t="shared" si="43"/>
      </c>
      <c r="AA94" s="34"/>
      <c r="AB94" s="36"/>
      <c r="AC94" s="36"/>
      <c r="AD94" s="34"/>
      <c r="AE94" s="36"/>
      <c r="AF94" s="36"/>
      <c r="AG94" s="34"/>
      <c r="AH94" s="36"/>
      <c r="AI94" s="36"/>
      <c r="AJ94" s="34"/>
      <c r="AK94" s="36"/>
      <c r="AL94" s="36"/>
      <c r="AM94" s="38"/>
      <c r="AN94" s="32"/>
      <c r="AO94" s="32"/>
      <c r="AP94" s="32"/>
    </row>
    <row r="95" spans="2:42" ht="12.75">
      <c r="B95" s="115" t="s">
        <v>188</v>
      </c>
      <c r="C95" s="18"/>
      <c r="D95" s="19">
        <f t="shared" si="31"/>
      </c>
      <c r="E95" s="117">
        <f t="shared" si="32"/>
      </c>
      <c r="F95" s="18"/>
      <c r="G95" s="19">
        <f t="shared" si="33"/>
      </c>
      <c r="H95" s="117">
        <f t="shared" si="34"/>
      </c>
      <c r="I95" s="18"/>
      <c r="J95" s="19">
        <f t="shared" si="29"/>
      </c>
      <c r="K95" s="117">
        <f t="shared" si="30"/>
      </c>
      <c r="L95" s="18"/>
      <c r="M95" s="19">
        <f t="shared" si="35"/>
      </c>
      <c r="N95" s="118">
        <f t="shared" si="36"/>
      </c>
      <c r="O95" s="18"/>
      <c r="P95" s="19">
        <f t="shared" si="37"/>
      </c>
      <c r="Q95" s="117">
        <f t="shared" si="38"/>
      </c>
      <c r="R95" s="18"/>
      <c r="S95" s="19">
        <f t="shared" si="28"/>
      </c>
      <c r="T95" s="117">
        <f t="shared" si="39"/>
      </c>
      <c r="U95" s="18"/>
      <c r="V95" s="19">
        <f t="shared" si="40"/>
      </c>
      <c r="W95" s="117">
        <f t="shared" si="41"/>
      </c>
      <c r="X95" s="18"/>
      <c r="Y95" s="19">
        <f t="shared" si="42"/>
      </c>
      <c r="Z95" s="117">
        <f t="shared" si="43"/>
      </c>
      <c r="AA95" s="34"/>
      <c r="AB95" s="36"/>
      <c r="AC95" s="36"/>
      <c r="AD95" s="34"/>
      <c r="AE95" s="36"/>
      <c r="AF95" s="36"/>
      <c r="AG95" s="34"/>
      <c r="AH95" s="36"/>
      <c r="AI95" s="36"/>
      <c r="AJ95" s="34"/>
      <c r="AK95" s="36"/>
      <c r="AL95" s="36"/>
      <c r="AM95" s="38"/>
      <c r="AN95" s="32"/>
      <c r="AO95" s="32"/>
      <c r="AP95" s="32"/>
    </row>
    <row r="96" spans="2:42" ht="12.75">
      <c r="B96" s="115" t="s">
        <v>54</v>
      </c>
      <c r="C96" s="18"/>
      <c r="D96" s="19">
        <f t="shared" si="31"/>
      </c>
      <c r="E96" s="117">
        <f t="shared" si="32"/>
      </c>
      <c r="F96" s="18"/>
      <c r="G96" s="19">
        <f t="shared" si="33"/>
      </c>
      <c r="H96" s="117">
        <f t="shared" si="34"/>
      </c>
      <c r="I96" s="18"/>
      <c r="J96" s="19">
        <f t="shared" si="29"/>
      </c>
      <c r="K96" s="117">
        <f t="shared" si="30"/>
      </c>
      <c r="L96" s="18"/>
      <c r="M96" s="19">
        <f t="shared" si="35"/>
      </c>
      <c r="N96" s="118">
        <f t="shared" si="36"/>
      </c>
      <c r="O96" s="18"/>
      <c r="P96" s="19">
        <f t="shared" si="37"/>
      </c>
      <c r="Q96" s="117">
        <f t="shared" si="38"/>
      </c>
      <c r="R96" s="18"/>
      <c r="S96" s="19">
        <f t="shared" si="28"/>
      </c>
      <c r="T96" s="117">
        <f t="shared" si="39"/>
      </c>
      <c r="U96" s="18"/>
      <c r="V96" s="19">
        <f t="shared" si="40"/>
      </c>
      <c r="W96" s="117">
        <f t="shared" si="41"/>
      </c>
      <c r="X96" s="18"/>
      <c r="Y96" s="19">
        <f t="shared" si="42"/>
      </c>
      <c r="Z96" s="117">
        <f t="shared" si="43"/>
      </c>
      <c r="AA96" s="34"/>
      <c r="AB96" s="36"/>
      <c r="AC96" s="36"/>
      <c r="AD96" s="34"/>
      <c r="AE96" s="36"/>
      <c r="AF96" s="36"/>
      <c r="AG96" s="34"/>
      <c r="AH96" s="36"/>
      <c r="AI96" s="36"/>
      <c r="AJ96" s="34"/>
      <c r="AK96" s="36"/>
      <c r="AL96" s="36"/>
      <c r="AM96" s="38"/>
      <c r="AN96" s="32"/>
      <c r="AO96" s="32"/>
      <c r="AP96" s="32"/>
    </row>
    <row r="97" spans="2:42" ht="12.75">
      <c r="B97" s="115" t="s">
        <v>189</v>
      </c>
      <c r="C97" s="18"/>
      <c r="D97" s="19">
        <f t="shared" si="31"/>
      </c>
      <c r="E97" s="117">
        <f t="shared" si="32"/>
      </c>
      <c r="F97" s="18"/>
      <c r="G97" s="19">
        <f t="shared" si="33"/>
      </c>
      <c r="H97" s="117">
        <f t="shared" si="34"/>
      </c>
      <c r="I97" s="18"/>
      <c r="J97" s="19">
        <f t="shared" si="29"/>
      </c>
      <c r="K97" s="117">
        <f t="shared" si="30"/>
      </c>
      <c r="L97" s="18"/>
      <c r="M97" s="19">
        <f t="shared" si="35"/>
      </c>
      <c r="N97" s="118">
        <f t="shared" si="36"/>
      </c>
      <c r="O97" s="18"/>
      <c r="P97" s="19">
        <f t="shared" si="37"/>
      </c>
      <c r="Q97" s="117">
        <f t="shared" si="38"/>
      </c>
      <c r="R97" s="18"/>
      <c r="S97" s="19">
        <f t="shared" si="28"/>
      </c>
      <c r="T97" s="117">
        <f t="shared" si="39"/>
      </c>
      <c r="U97" s="18"/>
      <c r="V97" s="19">
        <f t="shared" si="40"/>
      </c>
      <c r="W97" s="117">
        <f t="shared" si="41"/>
      </c>
      <c r="X97" s="18"/>
      <c r="Y97" s="19">
        <f t="shared" si="42"/>
      </c>
      <c r="Z97" s="117">
        <f t="shared" si="43"/>
      </c>
      <c r="AA97" s="34"/>
      <c r="AB97" s="36"/>
      <c r="AC97" s="36"/>
      <c r="AD97" s="34"/>
      <c r="AE97" s="36"/>
      <c r="AF97" s="36"/>
      <c r="AG97" s="34"/>
      <c r="AH97" s="36"/>
      <c r="AI97" s="36"/>
      <c r="AJ97" s="34"/>
      <c r="AK97" s="36"/>
      <c r="AL97" s="36"/>
      <c r="AM97" s="38"/>
      <c r="AN97" s="32"/>
      <c r="AO97" s="32"/>
      <c r="AP97" s="32"/>
    </row>
    <row r="98" spans="2:42" ht="12.75">
      <c r="B98" s="115" t="s">
        <v>55</v>
      </c>
      <c r="C98" s="18"/>
      <c r="D98" s="19">
        <f t="shared" si="31"/>
      </c>
      <c r="E98" s="117">
        <f t="shared" si="32"/>
      </c>
      <c r="F98" s="18"/>
      <c r="G98" s="19">
        <f t="shared" si="33"/>
      </c>
      <c r="H98" s="117">
        <f t="shared" si="34"/>
      </c>
      <c r="I98" s="18"/>
      <c r="J98" s="19">
        <f t="shared" si="29"/>
      </c>
      <c r="K98" s="117">
        <f t="shared" si="30"/>
      </c>
      <c r="L98" s="18"/>
      <c r="M98" s="19">
        <f t="shared" si="35"/>
      </c>
      <c r="N98" s="118">
        <f t="shared" si="36"/>
      </c>
      <c r="O98" s="18"/>
      <c r="P98" s="19">
        <f t="shared" si="37"/>
      </c>
      <c r="Q98" s="117">
        <f t="shared" si="38"/>
      </c>
      <c r="R98" s="18"/>
      <c r="S98" s="19">
        <f t="shared" si="28"/>
      </c>
      <c r="T98" s="117">
        <f t="shared" si="39"/>
      </c>
      <c r="U98" s="18"/>
      <c r="V98" s="19">
        <f t="shared" si="40"/>
      </c>
      <c r="W98" s="117">
        <f t="shared" si="41"/>
      </c>
      <c r="X98" s="18"/>
      <c r="Y98" s="19">
        <f t="shared" si="42"/>
      </c>
      <c r="Z98" s="117">
        <f t="shared" si="43"/>
      </c>
      <c r="AA98" s="34"/>
      <c r="AB98" s="36"/>
      <c r="AC98" s="36"/>
      <c r="AD98" s="34"/>
      <c r="AE98" s="36"/>
      <c r="AF98" s="36"/>
      <c r="AG98" s="34"/>
      <c r="AH98" s="36"/>
      <c r="AI98" s="36"/>
      <c r="AJ98" s="34"/>
      <c r="AK98" s="36"/>
      <c r="AL98" s="36"/>
      <c r="AM98" s="38"/>
      <c r="AN98" s="32"/>
      <c r="AO98" s="32"/>
      <c r="AP98" s="32"/>
    </row>
    <row r="99" spans="2:42" ht="12.75">
      <c r="B99" s="115" t="s">
        <v>190</v>
      </c>
      <c r="C99" s="18"/>
      <c r="D99" s="19">
        <f t="shared" si="31"/>
      </c>
      <c r="E99" s="117">
        <f t="shared" si="32"/>
      </c>
      <c r="F99" s="18"/>
      <c r="G99" s="19">
        <f t="shared" si="33"/>
      </c>
      <c r="H99" s="117">
        <f t="shared" si="34"/>
      </c>
      <c r="I99" s="18"/>
      <c r="J99" s="19">
        <f t="shared" si="29"/>
      </c>
      <c r="K99" s="117">
        <f t="shared" si="30"/>
      </c>
      <c r="L99" s="18"/>
      <c r="M99" s="19">
        <f t="shared" si="35"/>
      </c>
      <c r="N99" s="118">
        <f t="shared" si="36"/>
      </c>
      <c r="O99" s="18"/>
      <c r="P99" s="19">
        <f t="shared" si="37"/>
      </c>
      <c r="Q99" s="117">
        <f t="shared" si="38"/>
      </c>
      <c r="R99" s="18"/>
      <c r="S99" s="19">
        <f t="shared" si="28"/>
      </c>
      <c r="T99" s="117">
        <f t="shared" si="39"/>
      </c>
      <c r="U99" s="18"/>
      <c r="V99" s="19">
        <f t="shared" si="40"/>
      </c>
      <c r="W99" s="117">
        <f t="shared" si="41"/>
      </c>
      <c r="X99" s="18"/>
      <c r="Y99" s="19">
        <f t="shared" si="42"/>
      </c>
      <c r="Z99" s="117">
        <f t="shared" si="43"/>
      </c>
      <c r="AA99" s="34"/>
      <c r="AB99" s="36"/>
      <c r="AC99" s="36"/>
      <c r="AD99" s="34"/>
      <c r="AE99" s="36"/>
      <c r="AF99" s="36"/>
      <c r="AG99" s="34"/>
      <c r="AH99" s="36"/>
      <c r="AI99" s="36"/>
      <c r="AJ99" s="34"/>
      <c r="AK99" s="36"/>
      <c r="AL99" s="36"/>
      <c r="AM99" s="38"/>
      <c r="AN99" s="32"/>
      <c r="AO99" s="32"/>
      <c r="AP99" s="32"/>
    </row>
    <row r="100" spans="2:42" ht="12.75">
      <c r="B100" s="115" t="s">
        <v>56</v>
      </c>
      <c r="C100" s="18"/>
      <c r="D100" s="19">
        <f t="shared" si="31"/>
      </c>
      <c r="E100" s="117">
        <f t="shared" si="32"/>
      </c>
      <c r="F100" s="18"/>
      <c r="G100" s="19">
        <f t="shared" si="33"/>
      </c>
      <c r="H100" s="117">
        <f t="shared" si="34"/>
      </c>
      <c r="I100" s="18"/>
      <c r="J100" s="19">
        <f t="shared" si="29"/>
      </c>
      <c r="K100" s="117">
        <f t="shared" si="30"/>
      </c>
      <c r="L100" s="18"/>
      <c r="M100" s="19">
        <f t="shared" si="35"/>
      </c>
      <c r="N100" s="118">
        <f t="shared" si="36"/>
      </c>
      <c r="O100" s="18"/>
      <c r="P100" s="19">
        <f t="shared" si="37"/>
      </c>
      <c r="Q100" s="117">
        <f t="shared" si="38"/>
      </c>
      <c r="R100" s="18"/>
      <c r="S100" s="19">
        <f t="shared" si="28"/>
      </c>
      <c r="T100" s="117">
        <f t="shared" si="39"/>
      </c>
      <c r="U100" s="18"/>
      <c r="V100" s="19">
        <f t="shared" si="40"/>
      </c>
      <c r="W100" s="117">
        <f t="shared" si="41"/>
      </c>
      <c r="X100" s="18"/>
      <c r="Y100" s="19">
        <f t="shared" si="42"/>
      </c>
      <c r="Z100" s="117">
        <f t="shared" si="43"/>
      </c>
      <c r="AA100" s="34"/>
      <c r="AB100" s="36"/>
      <c r="AC100" s="36"/>
      <c r="AD100" s="34"/>
      <c r="AE100" s="36"/>
      <c r="AF100" s="36"/>
      <c r="AG100" s="34"/>
      <c r="AH100" s="36"/>
      <c r="AI100" s="36"/>
      <c r="AJ100" s="34"/>
      <c r="AK100" s="36"/>
      <c r="AL100" s="36"/>
      <c r="AM100" s="38"/>
      <c r="AN100" s="32"/>
      <c r="AO100" s="32"/>
      <c r="AP100" s="32"/>
    </row>
    <row r="101" spans="2:42" ht="12.75">
      <c r="B101" s="115" t="s">
        <v>191</v>
      </c>
      <c r="C101" s="18"/>
      <c r="D101" s="19">
        <f t="shared" si="31"/>
      </c>
      <c r="E101" s="117">
        <f t="shared" si="32"/>
      </c>
      <c r="F101" s="18"/>
      <c r="G101" s="19">
        <f t="shared" si="33"/>
      </c>
      <c r="H101" s="117">
        <f t="shared" si="34"/>
      </c>
      <c r="I101" s="18"/>
      <c r="J101" s="19">
        <f t="shared" si="29"/>
      </c>
      <c r="K101" s="117">
        <f t="shared" si="30"/>
      </c>
      <c r="L101" s="18"/>
      <c r="M101" s="19">
        <f t="shared" si="35"/>
      </c>
      <c r="N101" s="118">
        <f t="shared" si="36"/>
      </c>
      <c r="O101" s="18"/>
      <c r="P101" s="19">
        <f t="shared" si="37"/>
      </c>
      <c r="Q101" s="117">
        <f t="shared" si="38"/>
      </c>
      <c r="R101" s="18"/>
      <c r="S101" s="19">
        <f t="shared" si="28"/>
      </c>
      <c r="T101" s="117">
        <f t="shared" si="39"/>
      </c>
      <c r="U101" s="18"/>
      <c r="V101" s="19">
        <f t="shared" si="40"/>
      </c>
      <c r="W101" s="117">
        <f t="shared" si="41"/>
      </c>
      <c r="X101" s="18"/>
      <c r="Y101" s="19">
        <f t="shared" si="42"/>
      </c>
      <c r="Z101" s="117">
        <f t="shared" si="43"/>
      </c>
      <c r="AA101" s="34"/>
      <c r="AB101" s="36"/>
      <c r="AC101" s="36"/>
      <c r="AD101" s="34"/>
      <c r="AE101" s="36"/>
      <c r="AF101" s="36"/>
      <c r="AG101" s="34"/>
      <c r="AH101" s="36"/>
      <c r="AI101" s="36"/>
      <c r="AJ101" s="34"/>
      <c r="AK101" s="36"/>
      <c r="AL101" s="36"/>
      <c r="AM101" s="38"/>
      <c r="AN101" s="32"/>
      <c r="AO101" s="32"/>
      <c r="AP101" s="32"/>
    </row>
    <row r="102" spans="2:42" ht="12.75">
      <c r="B102" s="115" t="s">
        <v>57</v>
      </c>
      <c r="C102" s="18"/>
      <c r="D102" s="19">
        <f t="shared" si="31"/>
      </c>
      <c r="E102" s="117">
        <f t="shared" si="32"/>
      </c>
      <c r="F102" s="18"/>
      <c r="G102" s="19">
        <f t="shared" si="33"/>
      </c>
      <c r="H102" s="117">
        <f t="shared" si="34"/>
      </c>
      <c r="I102" s="18"/>
      <c r="J102" s="19">
        <f t="shared" si="29"/>
      </c>
      <c r="K102" s="117">
        <f t="shared" si="30"/>
      </c>
      <c r="L102" s="18"/>
      <c r="M102" s="19">
        <f t="shared" si="35"/>
      </c>
      <c r="N102" s="118">
        <f t="shared" si="36"/>
      </c>
      <c r="O102" s="18"/>
      <c r="P102" s="19">
        <f t="shared" si="37"/>
      </c>
      <c r="Q102" s="117">
        <f t="shared" si="38"/>
      </c>
      <c r="R102" s="18"/>
      <c r="S102" s="19">
        <f t="shared" si="28"/>
      </c>
      <c r="T102" s="117">
        <f t="shared" si="39"/>
      </c>
      <c r="U102" s="18"/>
      <c r="V102" s="19">
        <f t="shared" si="40"/>
      </c>
      <c r="W102" s="117">
        <f t="shared" si="41"/>
      </c>
      <c r="X102" s="18"/>
      <c r="Y102" s="19">
        <f t="shared" si="42"/>
      </c>
      <c r="Z102" s="117">
        <f t="shared" si="43"/>
      </c>
      <c r="AA102" s="34"/>
      <c r="AB102" s="36"/>
      <c r="AC102" s="36"/>
      <c r="AD102" s="34"/>
      <c r="AE102" s="36"/>
      <c r="AF102" s="36"/>
      <c r="AG102" s="34"/>
      <c r="AH102" s="36"/>
      <c r="AI102" s="36"/>
      <c r="AJ102" s="34"/>
      <c r="AK102" s="36"/>
      <c r="AL102" s="36"/>
      <c r="AM102" s="38"/>
      <c r="AN102" s="32"/>
      <c r="AO102" s="32"/>
      <c r="AP102" s="32"/>
    </row>
    <row r="103" spans="2:42" ht="12.75">
      <c r="B103" s="115" t="s">
        <v>192</v>
      </c>
      <c r="C103" s="18"/>
      <c r="D103" s="19">
        <f t="shared" si="31"/>
      </c>
      <c r="E103" s="117">
        <f t="shared" si="32"/>
      </c>
      <c r="F103" s="18"/>
      <c r="G103" s="19">
        <f t="shared" si="33"/>
      </c>
      <c r="H103" s="117">
        <f t="shared" si="34"/>
      </c>
      <c r="I103" s="18"/>
      <c r="J103" s="19">
        <f t="shared" si="29"/>
      </c>
      <c r="K103" s="117">
        <f t="shared" si="30"/>
      </c>
      <c r="L103" s="18"/>
      <c r="M103" s="19">
        <f t="shared" si="35"/>
      </c>
      <c r="N103" s="118">
        <f t="shared" si="36"/>
      </c>
      <c r="O103" s="18"/>
      <c r="P103" s="19">
        <f t="shared" si="37"/>
      </c>
      <c r="Q103" s="117">
        <f t="shared" si="38"/>
      </c>
      <c r="R103" s="18"/>
      <c r="S103" s="19">
        <f t="shared" si="28"/>
      </c>
      <c r="T103" s="117">
        <f t="shared" si="39"/>
      </c>
      <c r="U103" s="18"/>
      <c r="V103" s="19">
        <f t="shared" si="40"/>
      </c>
      <c r="W103" s="117">
        <f t="shared" si="41"/>
      </c>
      <c r="X103" s="18"/>
      <c r="Y103" s="19">
        <f t="shared" si="42"/>
      </c>
      <c r="Z103" s="117">
        <f t="shared" si="43"/>
      </c>
      <c r="AA103" s="34"/>
      <c r="AB103" s="36"/>
      <c r="AC103" s="36"/>
      <c r="AD103" s="34"/>
      <c r="AE103" s="36"/>
      <c r="AF103" s="36"/>
      <c r="AG103" s="34"/>
      <c r="AH103" s="36"/>
      <c r="AI103" s="36"/>
      <c r="AJ103" s="34"/>
      <c r="AK103" s="36"/>
      <c r="AL103" s="36"/>
      <c r="AM103" s="38"/>
      <c r="AN103" s="32"/>
      <c r="AO103" s="32"/>
      <c r="AP103" s="32"/>
    </row>
    <row r="104" spans="2:42" ht="12.75">
      <c r="B104" s="115" t="s">
        <v>58</v>
      </c>
      <c r="C104" s="18"/>
      <c r="D104" s="19">
        <f t="shared" si="31"/>
      </c>
      <c r="E104" s="117">
        <f t="shared" si="32"/>
      </c>
      <c r="F104" s="18"/>
      <c r="G104" s="19">
        <f t="shared" si="33"/>
      </c>
      <c r="H104" s="117">
        <f t="shared" si="34"/>
      </c>
      <c r="I104" s="18"/>
      <c r="J104" s="19">
        <f t="shared" si="29"/>
      </c>
      <c r="K104" s="117">
        <f t="shared" si="30"/>
      </c>
      <c r="L104" s="18"/>
      <c r="M104" s="19">
        <f t="shared" si="35"/>
      </c>
      <c r="N104" s="118">
        <f t="shared" si="36"/>
      </c>
      <c r="O104" s="18"/>
      <c r="P104" s="19">
        <f t="shared" si="37"/>
      </c>
      <c r="Q104" s="117">
        <f t="shared" si="38"/>
      </c>
      <c r="R104" s="18"/>
      <c r="S104" s="19">
        <f t="shared" si="28"/>
      </c>
      <c r="T104" s="117">
        <f t="shared" si="39"/>
      </c>
      <c r="U104" s="18"/>
      <c r="V104" s="19">
        <f t="shared" si="40"/>
      </c>
      <c r="W104" s="117">
        <f t="shared" si="41"/>
      </c>
      <c r="X104" s="18"/>
      <c r="Y104" s="19">
        <f t="shared" si="42"/>
      </c>
      <c r="Z104" s="117">
        <f t="shared" si="43"/>
      </c>
      <c r="AA104" s="34"/>
      <c r="AB104" s="36"/>
      <c r="AC104" s="36"/>
      <c r="AD104" s="34"/>
      <c r="AE104" s="36"/>
      <c r="AF104" s="36"/>
      <c r="AG104" s="34"/>
      <c r="AH104" s="36"/>
      <c r="AI104" s="36"/>
      <c r="AJ104" s="34"/>
      <c r="AK104" s="36"/>
      <c r="AL104" s="36"/>
      <c r="AM104" s="38"/>
      <c r="AN104" s="32"/>
      <c r="AO104" s="32"/>
      <c r="AP104" s="32"/>
    </row>
    <row r="105" spans="2:42" ht="12.75">
      <c r="B105" s="115" t="s">
        <v>193</v>
      </c>
      <c r="C105" s="18"/>
      <c r="D105" s="19">
        <f t="shared" si="31"/>
      </c>
      <c r="E105" s="117">
        <f t="shared" si="32"/>
      </c>
      <c r="F105" s="18"/>
      <c r="G105" s="19">
        <f t="shared" si="33"/>
      </c>
      <c r="H105" s="117">
        <f t="shared" si="34"/>
      </c>
      <c r="I105" s="18"/>
      <c r="J105" s="19">
        <f t="shared" si="29"/>
      </c>
      <c r="K105" s="117">
        <f t="shared" si="30"/>
      </c>
      <c r="L105" s="18"/>
      <c r="M105" s="19">
        <f t="shared" si="35"/>
      </c>
      <c r="N105" s="118">
        <f t="shared" si="36"/>
      </c>
      <c r="O105" s="18"/>
      <c r="P105" s="19">
        <f t="shared" si="37"/>
      </c>
      <c r="Q105" s="117">
        <f t="shared" si="38"/>
      </c>
      <c r="R105" s="18"/>
      <c r="S105" s="19">
        <f t="shared" si="28"/>
      </c>
      <c r="T105" s="117">
        <f t="shared" si="39"/>
      </c>
      <c r="U105" s="18"/>
      <c r="V105" s="19">
        <f t="shared" si="40"/>
      </c>
      <c r="W105" s="117">
        <f t="shared" si="41"/>
      </c>
      <c r="X105" s="18"/>
      <c r="Y105" s="19">
        <f t="shared" si="42"/>
      </c>
      <c r="Z105" s="117">
        <f t="shared" si="43"/>
      </c>
      <c r="AA105" s="34"/>
      <c r="AB105" s="36"/>
      <c r="AC105" s="36"/>
      <c r="AD105" s="34"/>
      <c r="AE105" s="36"/>
      <c r="AF105" s="36"/>
      <c r="AG105" s="34"/>
      <c r="AH105" s="36"/>
      <c r="AI105" s="36"/>
      <c r="AJ105" s="34"/>
      <c r="AK105" s="36"/>
      <c r="AL105" s="36"/>
      <c r="AM105" s="38"/>
      <c r="AN105" s="32"/>
      <c r="AO105" s="32"/>
      <c r="AP105" s="32"/>
    </row>
    <row r="106" spans="2:42" ht="12.75">
      <c r="B106" s="115" t="s">
        <v>59</v>
      </c>
      <c r="C106" s="18"/>
      <c r="D106" s="19">
        <f t="shared" si="31"/>
      </c>
      <c r="E106" s="117">
        <f t="shared" si="32"/>
      </c>
      <c r="F106" s="18"/>
      <c r="G106" s="19">
        <f t="shared" si="33"/>
      </c>
      <c r="H106" s="117">
        <f t="shared" si="34"/>
      </c>
      <c r="I106" s="18"/>
      <c r="J106" s="19">
        <f t="shared" si="29"/>
      </c>
      <c r="K106" s="117">
        <f t="shared" si="30"/>
      </c>
      <c r="L106" s="18"/>
      <c r="M106" s="19">
        <f t="shared" si="35"/>
      </c>
      <c r="N106" s="118">
        <f t="shared" si="36"/>
      </c>
      <c r="O106" s="18"/>
      <c r="P106" s="19">
        <f t="shared" si="37"/>
      </c>
      <c r="Q106" s="117">
        <f t="shared" si="38"/>
      </c>
      <c r="R106" s="18"/>
      <c r="S106" s="19">
        <f t="shared" si="28"/>
      </c>
      <c r="T106" s="117">
        <f t="shared" si="39"/>
      </c>
      <c r="U106" s="18"/>
      <c r="V106" s="19">
        <f t="shared" si="40"/>
      </c>
      <c r="W106" s="117">
        <f t="shared" si="41"/>
      </c>
      <c r="X106" s="18"/>
      <c r="Y106" s="19">
        <f t="shared" si="42"/>
      </c>
      <c r="Z106" s="117">
        <f t="shared" si="43"/>
      </c>
      <c r="AA106" s="34"/>
      <c r="AB106" s="36"/>
      <c r="AC106" s="36"/>
      <c r="AD106" s="34"/>
      <c r="AE106" s="36"/>
      <c r="AF106" s="36"/>
      <c r="AG106" s="34"/>
      <c r="AH106" s="36"/>
      <c r="AI106" s="36"/>
      <c r="AJ106" s="34"/>
      <c r="AK106" s="36"/>
      <c r="AL106" s="36"/>
      <c r="AM106" s="38"/>
      <c r="AN106" s="32"/>
      <c r="AO106" s="32"/>
      <c r="AP106" s="32"/>
    </row>
    <row r="107" spans="2:42" ht="12.75">
      <c r="B107" s="115" t="s">
        <v>194</v>
      </c>
      <c r="C107" s="18"/>
      <c r="D107" s="19">
        <f t="shared" si="31"/>
      </c>
      <c r="E107" s="117">
        <f t="shared" si="32"/>
      </c>
      <c r="F107" s="18"/>
      <c r="G107" s="19">
        <f t="shared" si="33"/>
      </c>
      <c r="H107" s="117">
        <f t="shared" si="34"/>
      </c>
      <c r="I107" s="18"/>
      <c r="J107" s="19">
        <f t="shared" si="29"/>
      </c>
      <c r="K107" s="117">
        <f t="shared" si="30"/>
      </c>
      <c r="L107" s="18"/>
      <c r="M107" s="19">
        <f t="shared" si="35"/>
      </c>
      <c r="N107" s="118">
        <f t="shared" si="36"/>
      </c>
      <c r="O107" s="18"/>
      <c r="P107" s="19">
        <f t="shared" si="37"/>
      </c>
      <c r="Q107" s="117">
        <f t="shared" si="38"/>
      </c>
      <c r="R107" s="18"/>
      <c r="S107" s="19">
        <f t="shared" si="28"/>
      </c>
      <c r="T107" s="117">
        <f t="shared" si="39"/>
      </c>
      <c r="U107" s="18"/>
      <c r="V107" s="19">
        <f t="shared" si="40"/>
      </c>
      <c r="W107" s="117">
        <f t="shared" si="41"/>
      </c>
      <c r="X107" s="18"/>
      <c r="Y107" s="19">
        <f t="shared" si="42"/>
      </c>
      <c r="Z107" s="117">
        <f t="shared" si="43"/>
      </c>
      <c r="AA107" s="34"/>
      <c r="AB107" s="36"/>
      <c r="AC107" s="36"/>
      <c r="AD107" s="34"/>
      <c r="AE107" s="36"/>
      <c r="AF107" s="36"/>
      <c r="AG107" s="34"/>
      <c r="AH107" s="36"/>
      <c r="AI107" s="36"/>
      <c r="AJ107" s="34"/>
      <c r="AK107" s="36"/>
      <c r="AL107" s="36"/>
      <c r="AM107" s="38"/>
      <c r="AN107" s="32"/>
      <c r="AO107" s="32"/>
      <c r="AP107" s="32"/>
    </row>
    <row r="108" spans="2:42" ht="12.75">
      <c r="B108" s="115" t="s">
        <v>60</v>
      </c>
      <c r="C108" s="18"/>
      <c r="D108" s="19">
        <f t="shared" si="31"/>
      </c>
      <c r="E108" s="117">
        <f t="shared" si="32"/>
      </c>
      <c r="F108" s="18"/>
      <c r="G108" s="19">
        <f t="shared" si="33"/>
      </c>
      <c r="H108" s="117">
        <f t="shared" si="34"/>
      </c>
      <c r="I108" s="18"/>
      <c r="J108" s="19">
        <f t="shared" si="29"/>
      </c>
      <c r="K108" s="117">
        <f t="shared" si="30"/>
      </c>
      <c r="L108" s="18"/>
      <c r="M108" s="19">
        <f t="shared" si="35"/>
      </c>
      <c r="N108" s="118">
        <f t="shared" si="36"/>
      </c>
      <c r="O108" s="18"/>
      <c r="P108" s="19">
        <f t="shared" si="37"/>
      </c>
      <c r="Q108" s="117">
        <f t="shared" si="38"/>
      </c>
      <c r="R108" s="18"/>
      <c r="S108" s="19">
        <f t="shared" si="28"/>
      </c>
      <c r="T108" s="117">
        <f t="shared" si="39"/>
      </c>
      <c r="U108" s="18"/>
      <c r="V108" s="19">
        <f t="shared" si="40"/>
      </c>
      <c r="W108" s="117">
        <f t="shared" si="41"/>
      </c>
      <c r="X108" s="18"/>
      <c r="Y108" s="19">
        <f t="shared" si="42"/>
      </c>
      <c r="Z108" s="117">
        <f t="shared" si="43"/>
      </c>
      <c r="AA108" s="34"/>
      <c r="AB108" s="36"/>
      <c r="AC108" s="36"/>
      <c r="AD108" s="34"/>
      <c r="AE108" s="36"/>
      <c r="AF108" s="36"/>
      <c r="AG108" s="34"/>
      <c r="AH108" s="36"/>
      <c r="AI108" s="36"/>
      <c r="AJ108" s="34"/>
      <c r="AK108" s="36"/>
      <c r="AL108" s="36"/>
      <c r="AM108" s="38"/>
      <c r="AN108" s="32"/>
      <c r="AO108" s="32"/>
      <c r="AP108" s="32"/>
    </row>
    <row r="109" spans="2:42" ht="12.75">
      <c r="B109" s="115" t="s">
        <v>195</v>
      </c>
      <c r="C109" s="18"/>
      <c r="D109" s="19">
        <f t="shared" si="31"/>
      </c>
      <c r="E109" s="117">
        <f t="shared" si="32"/>
      </c>
      <c r="F109" s="18"/>
      <c r="G109" s="19">
        <f t="shared" si="33"/>
      </c>
      <c r="H109" s="117">
        <f t="shared" si="34"/>
      </c>
      <c r="I109" s="18"/>
      <c r="J109" s="19">
        <f t="shared" si="29"/>
      </c>
      <c r="K109" s="117">
        <f t="shared" si="30"/>
      </c>
      <c r="L109" s="18"/>
      <c r="M109" s="19">
        <f t="shared" si="35"/>
      </c>
      <c r="N109" s="118">
        <f t="shared" si="36"/>
      </c>
      <c r="O109" s="18"/>
      <c r="P109" s="19">
        <f t="shared" si="37"/>
      </c>
      <c r="Q109" s="117">
        <f t="shared" si="38"/>
      </c>
      <c r="R109" s="18"/>
      <c r="S109" s="19">
        <f t="shared" si="28"/>
      </c>
      <c r="T109" s="117">
        <f t="shared" si="39"/>
      </c>
      <c r="U109" s="18"/>
      <c r="V109" s="19">
        <f t="shared" si="40"/>
      </c>
      <c r="W109" s="117">
        <f t="shared" si="41"/>
      </c>
      <c r="X109" s="18"/>
      <c r="Y109" s="19">
        <f t="shared" si="42"/>
      </c>
      <c r="Z109" s="117">
        <f t="shared" si="43"/>
      </c>
      <c r="AA109" s="34"/>
      <c r="AB109" s="36"/>
      <c r="AC109" s="36"/>
      <c r="AD109" s="34"/>
      <c r="AE109" s="36"/>
      <c r="AF109" s="36"/>
      <c r="AG109" s="34"/>
      <c r="AH109" s="36"/>
      <c r="AI109" s="36"/>
      <c r="AJ109" s="34"/>
      <c r="AK109" s="36"/>
      <c r="AL109" s="36"/>
      <c r="AM109" s="38"/>
      <c r="AN109" s="32"/>
      <c r="AO109" s="32"/>
      <c r="AP109" s="32"/>
    </row>
    <row r="110" spans="2:42" ht="12.75">
      <c r="B110" s="115" t="s">
        <v>61</v>
      </c>
      <c r="C110" s="18"/>
      <c r="D110" s="19">
        <f t="shared" si="31"/>
      </c>
      <c r="E110" s="117">
        <f t="shared" si="32"/>
      </c>
      <c r="F110" s="18"/>
      <c r="G110" s="19">
        <f t="shared" si="33"/>
      </c>
      <c r="H110" s="117">
        <f t="shared" si="34"/>
      </c>
      <c r="I110" s="18"/>
      <c r="J110" s="19">
        <f t="shared" si="29"/>
      </c>
      <c r="K110" s="117">
        <f t="shared" si="30"/>
      </c>
      <c r="L110" s="18"/>
      <c r="M110" s="19">
        <f t="shared" si="35"/>
      </c>
      <c r="N110" s="118">
        <f t="shared" si="36"/>
      </c>
      <c r="O110" s="18"/>
      <c r="P110" s="19">
        <f t="shared" si="37"/>
      </c>
      <c r="Q110" s="117">
        <f t="shared" si="38"/>
      </c>
      <c r="R110" s="18"/>
      <c r="S110" s="19">
        <f t="shared" si="28"/>
      </c>
      <c r="T110" s="117">
        <f t="shared" si="39"/>
      </c>
      <c r="U110" s="18"/>
      <c r="V110" s="19">
        <f t="shared" si="40"/>
      </c>
      <c r="W110" s="117">
        <f t="shared" si="41"/>
      </c>
      <c r="X110" s="18"/>
      <c r="Y110" s="19">
        <f t="shared" si="42"/>
      </c>
      <c r="Z110" s="117">
        <f t="shared" si="43"/>
      </c>
      <c r="AA110" s="34"/>
      <c r="AB110" s="36"/>
      <c r="AC110" s="36"/>
      <c r="AD110" s="34"/>
      <c r="AE110" s="36"/>
      <c r="AF110" s="36"/>
      <c r="AG110" s="34"/>
      <c r="AH110" s="36"/>
      <c r="AI110" s="36"/>
      <c r="AJ110" s="34"/>
      <c r="AK110" s="36"/>
      <c r="AL110" s="36"/>
      <c r="AM110" s="38"/>
      <c r="AN110" s="32"/>
      <c r="AO110" s="32"/>
      <c r="AP110" s="32"/>
    </row>
    <row r="111" spans="2:42" ht="12.75">
      <c r="B111" s="115" t="s">
        <v>196</v>
      </c>
      <c r="C111" s="18"/>
      <c r="D111" s="19">
        <f t="shared" si="31"/>
      </c>
      <c r="E111" s="117">
        <f t="shared" si="32"/>
      </c>
      <c r="F111" s="18"/>
      <c r="G111" s="19">
        <f t="shared" si="33"/>
      </c>
      <c r="H111" s="117">
        <f t="shared" si="34"/>
      </c>
      <c r="I111" s="18"/>
      <c r="J111" s="19">
        <f t="shared" si="29"/>
      </c>
      <c r="K111" s="117">
        <f t="shared" si="30"/>
      </c>
      <c r="L111" s="18"/>
      <c r="M111" s="19">
        <f t="shared" si="35"/>
      </c>
      <c r="N111" s="118">
        <f t="shared" si="36"/>
      </c>
      <c r="O111" s="18"/>
      <c r="P111" s="19">
        <f t="shared" si="37"/>
      </c>
      <c r="Q111" s="117">
        <f t="shared" si="38"/>
      </c>
      <c r="R111" s="18"/>
      <c r="S111" s="19">
        <f t="shared" si="28"/>
      </c>
      <c r="T111" s="117">
        <f t="shared" si="39"/>
      </c>
      <c r="U111" s="18"/>
      <c r="V111" s="19">
        <f t="shared" si="40"/>
      </c>
      <c r="W111" s="117">
        <f t="shared" si="41"/>
      </c>
      <c r="X111" s="18"/>
      <c r="Y111" s="19">
        <f t="shared" si="42"/>
      </c>
      <c r="Z111" s="117">
        <f t="shared" si="43"/>
      </c>
      <c r="AA111" s="34"/>
      <c r="AB111" s="36"/>
      <c r="AC111" s="36"/>
      <c r="AD111" s="34"/>
      <c r="AE111" s="36"/>
      <c r="AF111" s="36"/>
      <c r="AG111" s="34"/>
      <c r="AH111" s="36"/>
      <c r="AI111" s="36"/>
      <c r="AJ111" s="34"/>
      <c r="AK111" s="36"/>
      <c r="AL111" s="36"/>
      <c r="AM111" s="38"/>
      <c r="AN111" s="32"/>
      <c r="AO111" s="32"/>
      <c r="AP111" s="32"/>
    </row>
    <row r="112" spans="2:42" ht="12.75">
      <c r="B112" s="115" t="s">
        <v>62</v>
      </c>
      <c r="C112" s="18"/>
      <c r="D112" s="19">
        <f t="shared" si="31"/>
      </c>
      <c r="E112" s="117">
        <f t="shared" si="32"/>
      </c>
      <c r="F112" s="18"/>
      <c r="G112" s="19">
        <f t="shared" si="33"/>
      </c>
      <c r="H112" s="117">
        <f t="shared" si="34"/>
      </c>
      <c r="I112" s="18"/>
      <c r="J112" s="19">
        <f t="shared" si="29"/>
      </c>
      <c r="K112" s="117">
        <f t="shared" si="30"/>
      </c>
      <c r="L112" s="18"/>
      <c r="M112" s="19">
        <f t="shared" si="35"/>
      </c>
      <c r="N112" s="118">
        <f t="shared" si="36"/>
      </c>
      <c r="O112" s="18"/>
      <c r="P112" s="19">
        <f t="shared" si="37"/>
      </c>
      <c r="Q112" s="117">
        <f t="shared" si="38"/>
      </c>
      <c r="R112" s="18"/>
      <c r="S112" s="19">
        <f t="shared" si="28"/>
      </c>
      <c r="T112" s="117">
        <f t="shared" si="39"/>
      </c>
      <c r="U112" s="18"/>
      <c r="V112" s="19">
        <f t="shared" si="40"/>
      </c>
      <c r="W112" s="117">
        <f t="shared" si="41"/>
      </c>
      <c r="X112" s="18"/>
      <c r="Y112" s="19">
        <f t="shared" si="42"/>
      </c>
      <c r="Z112" s="117">
        <f t="shared" si="43"/>
      </c>
      <c r="AA112" s="34"/>
      <c r="AB112" s="36"/>
      <c r="AC112" s="36"/>
      <c r="AD112" s="34"/>
      <c r="AE112" s="36"/>
      <c r="AF112" s="36"/>
      <c r="AG112" s="34"/>
      <c r="AH112" s="36"/>
      <c r="AI112" s="36"/>
      <c r="AJ112" s="34"/>
      <c r="AK112" s="36"/>
      <c r="AL112" s="36"/>
      <c r="AM112" s="38"/>
      <c r="AN112" s="32"/>
      <c r="AO112" s="32"/>
      <c r="AP112" s="32"/>
    </row>
    <row r="113" spans="2:42" ht="12.75">
      <c r="B113" s="115" t="s">
        <v>197</v>
      </c>
      <c r="C113" s="18"/>
      <c r="D113" s="19">
        <f t="shared" si="31"/>
      </c>
      <c r="E113" s="117">
        <f t="shared" si="32"/>
      </c>
      <c r="F113" s="18"/>
      <c r="G113" s="19">
        <f t="shared" si="33"/>
      </c>
      <c r="H113" s="117">
        <f t="shared" si="34"/>
      </c>
      <c r="I113" s="18"/>
      <c r="J113" s="19">
        <f t="shared" si="29"/>
      </c>
      <c r="K113" s="117">
        <f t="shared" si="30"/>
      </c>
      <c r="L113" s="18"/>
      <c r="M113" s="19">
        <f t="shared" si="35"/>
      </c>
      <c r="N113" s="118">
        <f t="shared" si="36"/>
      </c>
      <c r="O113" s="18"/>
      <c r="P113" s="19">
        <f t="shared" si="37"/>
      </c>
      <c r="Q113" s="117">
        <f t="shared" si="38"/>
      </c>
      <c r="R113" s="18"/>
      <c r="S113" s="19">
        <f t="shared" si="28"/>
      </c>
      <c r="T113" s="117">
        <f t="shared" si="39"/>
      </c>
      <c r="U113" s="18"/>
      <c r="V113" s="19">
        <f t="shared" si="40"/>
      </c>
      <c r="W113" s="117">
        <f t="shared" si="41"/>
      </c>
      <c r="X113" s="18"/>
      <c r="Y113" s="19">
        <f t="shared" si="42"/>
      </c>
      <c r="Z113" s="117">
        <f t="shared" si="43"/>
      </c>
      <c r="AA113" s="34"/>
      <c r="AB113" s="36"/>
      <c r="AC113" s="36"/>
      <c r="AD113" s="34"/>
      <c r="AE113" s="36"/>
      <c r="AF113" s="36"/>
      <c r="AG113" s="34"/>
      <c r="AH113" s="36"/>
      <c r="AI113" s="36"/>
      <c r="AJ113" s="34"/>
      <c r="AK113" s="36"/>
      <c r="AL113" s="36"/>
      <c r="AM113" s="38"/>
      <c r="AN113" s="32"/>
      <c r="AO113" s="32"/>
      <c r="AP113" s="32"/>
    </row>
    <row r="114" spans="2:42" ht="12.75">
      <c r="B114" s="115" t="s">
        <v>63</v>
      </c>
      <c r="C114" s="18"/>
      <c r="D114" s="19">
        <f t="shared" si="31"/>
      </c>
      <c r="E114" s="117">
        <f t="shared" si="32"/>
      </c>
      <c r="F114" s="18"/>
      <c r="G114" s="19">
        <f t="shared" si="33"/>
      </c>
      <c r="H114" s="117">
        <f t="shared" si="34"/>
      </c>
      <c r="I114" s="18"/>
      <c r="J114" s="19">
        <f t="shared" si="29"/>
      </c>
      <c r="K114" s="117">
        <f t="shared" si="30"/>
      </c>
      <c r="L114" s="18"/>
      <c r="M114" s="19">
        <f t="shared" si="35"/>
      </c>
      <c r="N114" s="118">
        <f t="shared" si="36"/>
      </c>
      <c r="O114" s="18"/>
      <c r="P114" s="19">
        <f t="shared" si="37"/>
      </c>
      <c r="Q114" s="117">
        <f t="shared" si="38"/>
      </c>
      <c r="R114" s="18"/>
      <c r="S114" s="19">
        <f t="shared" si="28"/>
      </c>
      <c r="T114" s="117">
        <f t="shared" si="39"/>
      </c>
      <c r="U114" s="18"/>
      <c r="V114" s="19">
        <f t="shared" si="40"/>
      </c>
      <c r="W114" s="117">
        <f t="shared" si="41"/>
      </c>
      <c r="X114" s="18"/>
      <c r="Y114" s="19">
        <f t="shared" si="42"/>
      </c>
      <c r="Z114" s="117">
        <f t="shared" si="43"/>
      </c>
      <c r="AA114" s="34"/>
      <c r="AB114" s="36"/>
      <c r="AC114" s="36"/>
      <c r="AD114" s="34"/>
      <c r="AE114" s="36"/>
      <c r="AF114" s="36"/>
      <c r="AG114" s="34"/>
      <c r="AH114" s="36"/>
      <c r="AI114" s="36"/>
      <c r="AJ114" s="34"/>
      <c r="AK114" s="36"/>
      <c r="AL114" s="36"/>
      <c r="AM114" s="38"/>
      <c r="AN114" s="32"/>
      <c r="AO114" s="32"/>
      <c r="AP114" s="32"/>
    </row>
    <row r="115" spans="2:42" ht="12.75">
      <c r="B115" s="115" t="s">
        <v>198</v>
      </c>
      <c r="C115" s="18"/>
      <c r="D115" s="19">
        <f t="shared" si="31"/>
      </c>
      <c r="E115" s="117">
        <f t="shared" si="32"/>
      </c>
      <c r="F115" s="18"/>
      <c r="G115" s="19">
        <f t="shared" si="33"/>
      </c>
      <c r="H115" s="117">
        <f t="shared" si="34"/>
      </c>
      <c r="I115" s="18"/>
      <c r="J115" s="19">
        <f t="shared" si="29"/>
      </c>
      <c r="K115" s="117">
        <f t="shared" si="30"/>
      </c>
      <c r="L115" s="18"/>
      <c r="M115" s="19">
        <f t="shared" si="35"/>
      </c>
      <c r="N115" s="118">
        <f t="shared" si="36"/>
      </c>
      <c r="O115" s="18"/>
      <c r="P115" s="19">
        <f t="shared" si="37"/>
      </c>
      <c r="Q115" s="117">
        <f t="shared" si="38"/>
      </c>
      <c r="R115" s="18"/>
      <c r="S115" s="19">
        <f t="shared" si="28"/>
      </c>
      <c r="T115" s="117">
        <f t="shared" si="39"/>
      </c>
      <c r="U115" s="18"/>
      <c r="V115" s="19">
        <f t="shared" si="40"/>
      </c>
      <c r="W115" s="117">
        <f t="shared" si="41"/>
      </c>
      <c r="X115" s="18"/>
      <c r="Y115" s="19">
        <f t="shared" si="42"/>
      </c>
      <c r="Z115" s="117">
        <f t="shared" si="43"/>
      </c>
      <c r="AA115" s="34"/>
      <c r="AB115" s="36"/>
      <c r="AC115" s="36"/>
      <c r="AD115" s="34"/>
      <c r="AE115" s="36"/>
      <c r="AF115" s="36"/>
      <c r="AG115" s="34"/>
      <c r="AH115" s="36"/>
      <c r="AI115" s="36"/>
      <c r="AJ115" s="34"/>
      <c r="AK115" s="36"/>
      <c r="AL115" s="36"/>
      <c r="AM115" s="38"/>
      <c r="AN115" s="32"/>
      <c r="AO115" s="32"/>
      <c r="AP115" s="32"/>
    </row>
    <row r="116" spans="2:42" ht="12.75">
      <c r="B116" s="119" t="s">
        <v>64</v>
      </c>
      <c r="C116" s="18"/>
      <c r="D116" s="19">
        <f t="shared" si="31"/>
      </c>
      <c r="E116" s="117">
        <f t="shared" si="32"/>
      </c>
      <c r="F116" s="18"/>
      <c r="G116" s="19">
        <f t="shared" si="33"/>
      </c>
      <c r="H116" s="117">
        <f t="shared" si="34"/>
      </c>
      <c r="I116" s="18"/>
      <c r="J116" s="19">
        <f t="shared" si="29"/>
      </c>
      <c r="K116" s="117">
        <f t="shared" si="30"/>
      </c>
      <c r="L116" s="18"/>
      <c r="M116" s="19">
        <f t="shared" si="35"/>
      </c>
      <c r="N116" s="118">
        <f t="shared" si="36"/>
      </c>
      <c r="O116" s="18"/>
      <c r="P116" s="19">
        <f t="shared" si="37"/>
      </c>
      <c r="Q116" s="117">
        <f t="shared" si="38"/>
      </c>
      <c r="R116" s="18"/>
      <c r="S116" s="19">
        <f t="shared" si="28"/>
      </c>
      <c r="T116" s="117">
        <f t="shared" si="39"/>
      </c>
      <c r="U116" s="18"/>
      <c r="V116" s="19">
        <f t="shared" si="40"/>
      </c>
      <c r="W116" s="117">
        <f t="shared" si="41"/>
      </c>
      <c r="X116" s="18"/>
      <c r="Y116" s="19">
        <f t="shared" si="42"/>
      </c>
      <c r="Z116" s="117">
        <f t="shared" si="43"/>
      </c>
      <c r="AA116" s="34"/>
      <c r="AB116" s="36"/>
      <c r="AC116" s="36"/>
      <c r="AD116" s="34"/>
      <c r="AE116" s="36"/>
      <c r="AF116" s="36"/>
      <c r="AG116" s="34"/>
      <c r="AH116" s="36"/>
      <c r="AI116" s="36"/>
      <c r="AJ116" s="34"/>
      <c r="AK116" s="36"/>
      <c r="AL116" s="36"/>
      <c r="AM116" s="38"/>
      <c r="AN116" s="32"/>
      <c r="AO116" s="32"/>
      <c r="AP116" s="32"/>
    </row>
    <row r="117" spans="2:42" ht="12.75">
      <c r="B117" s="115" t="s">
        <v>199</v>
      </c>
      <c r="C117" s="90"/>
      <c r="D117" s="19">
        <f t="shared" si="31"/>
      </c>
      <c r="E117" s="117">
        <f t="shared" si="32"/>
      </c>
      <c r="F117" s="90"/>
      <c r="G117" s="19">
        <f t="shared" si="33"/>
      </c>
      <c r="H117" s="117">
        <f t="shared" si="34"/>
      </c>
      <c r="I117" s="90"/>
      <c r="J117" s="19">
        <f t="shared" si="29"/>
      </c>
      <c r="K117" s="117">
        <f t="shared" si="30"/>
      </c>
      <c r="L117" s="90"/>
      <c r="M117" s="19">
        <f t="shared" si="35"/>
      </c>
      <c r="N117" s="118">
        <f t="shared" si="36"/>
      </c>
      <c r="O117" s="90"/>
      <c r="P117" s="19">
        <f t="shared" si="37"/>
      </c>
      <c r="Q117" s="117">
        <f t="shared" si="38"/>
      </c>
      <c r="R117" s="90"/>
      <c r="S117" s="19">
        <f t="shared" si="28"/>
      </c>
      <c r="T117" s="117">
        <f t="shared" si="39"/>
      </c>
      <c r="U117" s="90"/>
      <c r="V117" s="19">
        <f t="shared" si="40"/>
      </c>
      <c r="W117" s="117">
        <f t="shared" si="41"/>
      </c>
      <c r="X117" s="90"/>
      <c r="Y117" s="19">
        <f t="shared" si="42"/>
      </c>
      <c r="Z117" s="117">
        <f t="shared" si="43"/>
      </c>
      <c r="AA117" s="34"/>
      <c r="AB117" s="36"/>
      <c r="AC117" s="36"/>
      <c r="AD117" s="34"/>
      <c r="AE117" s="36"/>
      <c r="AF117" s="36"/>
      <c r="AG117" s="34"/>
      <c r="AH117" s="36"/>
      <c r="AI117" s="36"/>
      <c r="AJ117" s="34"/>
      <c r="AK117" s="36"/>
      <c r="AL117" s="36"/>
      <c r="AM117" s="38"/>
      <c r="AN117" s="32"/>
      <c r="AO117" s="32"/>
      <c r="AP117" s="32"/>
    </row>
    <row r="118" spans="2:42" ht="12.75">
      <c r="B118" s="115" t="s">
        <v>65</v>
      </c>
      <c r="C118" s="18"/>
      <c r="D118" s="19">
        <f t="shared" si="31"/>
      </c>
      <c r="E118" s="117">
        <f t="shared" si="32"/>
      </c>
      <c r="F118" s="18"/>
      <c r="G118" s="19">
        <f t="shared" si="33"/>
      </c>
      <c r="H118" s="117">
        <f t="shared" si="34"/>
      </c>
      <c r="I118" s="18"/>
      <c r="J118" s="19">
        <f t="shared" si="29"/>
      </c>
      <c r="K118" s="117">
        <f t="shared" si="30"/>
      </c>
      <c r="L118" s="18"/>
      <c r="M118" s="19">
        <f t="shared" si="35"/>
      </c>
      <c r="N118" s="118">
        <f t="shared" si="36"/>
      </c>
      <c r="O118" s="18"/>
      <c r="P118" s="19">
        <f t="shared" si="37"/>
      </c>
      <c r="Q118" s="117">
        <f t="shared" si="38"/>
      </c>
      <c r="R118" s="18"/>
      <c r="S118" s="19">
        <f t="shared" si="28"/>
      </c>
      <c r="T118" s="117">
        <f t="shared" si="39"/>
      </c>
      <c r="U118" s="18"/>
      <c r="V118" s="19">
        <f t="shared" si="40"/>
      </c>
      <c r="W118" s="117">
        <f t="shared" si="41"/>
      </c>
      <c r="X118" s="18"/>
      <c r="Y118" s="19">
        <f t="shared" si="42"/>
      </c>
      <c r="Z118" s="117">
        <f t="shared" si="43"/>
      </c>
      <c r="AA118" s="34"/>
      <c r="AB118" s="36"/>
      <c r="AC118" s="36"/>
      <c r="AD118" s="34"/>
      <c r="AE118" s="36"/>
      <c r="AF118" s="36"/>
      <c r="AG118" s="34"/>
      <c r="AH118" s="36"/>
      <c r="AI118" s="36"/>
      <c r="AJ118" s="34"/>
      <c r="AK118" s="36"/>
      <c r="AL118" s="36"/>
      <c r="AM118" s="38"/>
      <c r="AN118" s="32"/>
      <c r="AO118" s="32"/>
      <c r="AP118" s="32"/>
    </row>
    <row r="119" spans="2:42" ht="12.75">
      <c r="B119" s="115" t="s">
        <v>200</v>
      </c>
      <c r="C119" s="18"/>
      <c r="D119" s="19">
        <f t="shared" si="31"/>
      </c>
      <c r="E119" s="117">
        <f t="shared" si="32"/>
      </c>
      <c r="F119" s="18"/>
      <c r="G119" s="19">
        <f t="shared" si="33"/>
      </c>
      <c r="H119" s="117">
        <f t="shared" si="34"/>
      </c>
      <c r="I119" s="18"/>
      <c r="J119" s="19">
        <f t="shared" si="29"/>
      </c>
      <c r="K119" s="117">
        <f t="shared" si="30"/>
      </c>
      <c r="L119" s="18"/>
      <c r="M119" s="19">
        <f t="shared" si="35"/>
      </c>
      <c r="N119" s="118">
        <f t="shared" si="36"/>
      </c>
      <c r="O119" s="18"/>
      <c r="P119" s="19">
        <f t="shared" si="37"/>
      </c>
      <c r="Q119" s="117">
        <f t="shared" si="38"/>
      </c>
      <c r="R119" s="18"/>
      <c r="S119" s="19">
        <f t="shared" si="28"/>
      </c>
      <c r="T119" s="117">
        <f t="shared" si="39"/>
      </c>
      <c r="U119" s="18"/>
      <c r="V119" s="19">
        <f t="shared" si="40"/>
      </c>
      <c r="W119" s="117">
        <f t="shared" si="41"/>
      </c>
      <c r="X119" s="18"/>
      <c r="Y119" s="19">
        <f t="shared" si="42"/>
      </c>
      <c r="Z119" s="117">
        <f t="shared" si="43"/>
      </c>
      <c r="AA119" s="34"/>
      <c r="AB119" s="36"/>
      <c r="AC119" s="36"/>
      <c r="AD119" s="34"/>
      <c r="AE119" s="36"/>
      <c r="AF119" s="36"/>
      <c r="AG119" s="34"/>
      <c r="AH119" s="36"/>
      <c r="AI119" s="36"/>
      <c r="AJ119" s="34"/>
      <c r="AK119" s="36"/>
      <c r="AL119" s="36"/>
      <c r="AM119" s="38"/>
      <c r="AN119" s="32"/>
      <c r="AO119" s="32"/>
      <c r="AP119" s="32"/>
    </row>
    <row r="120" spans="2:42" ht="12.75">
      <c r="B120" s="119" t="s">
        <v>66</v>
      </c>
      <c r="C120" s="18"/>
      <c r="D120" s="19">
        <f t="shared" si="31"/>
      </c>
      <c r="E120" s="117">
        <f t="shared" si="32"/>
      </c>
      <c r="F120" s="18"/>
      <c r="G120" s="19">
        <f t="shared" si="33"/>
      </c>
      <c r="H120" s="117">
        <f t="shared" si="34"/>
      </c>
      <c r="I120" s="18"/>
      <c r="J120" s="19">
        <f t="shared" si="29"/>
      </c>
      <c r="K120" s="117">
        <f t="shared" si="30"/>
      </c>
      <c r="L120" s="18"/>
      <c r="M120" s="19">
        <f t="shared" si="35"/>
      </c>
      <c r="N120" s="118">
        <f t="shared" si="36"/>
      </c>
      <c r="O120" s="18"/>
      <c r="P120" s="19">
        <f t="shared" si="37"/>
      </c>
      <c r="Q120" s="117">
        <f t="shared" si="38"/>
      </c>
      <c r="R120" s="18"/>
      <c r="S120" s="19">
        <f t="shared" si="28"/>
      </c>
      <c r="T120" s="117">
        <f t="shared" si="39"/>
      </c>
      <c r="U120" s="18"/>
      <c r="V120" s="19">
        <f t="shared" si="40"/>
      </c>
      <c r="W120" s="117">
        <f t="shared" si="41"/>
      </c>
      <c r="X120" s="18"/>
      <c r="Y120" s="19">
        <f t="shared" si="42"/>
      </c>
      <c r="Z120" s="117">
        <f t="shared" si="43"/>
      </c>
      <c r="AA120" s="34"/>
      <c r="AB120" s="36"/>
      <c r="AC120" s="36"/>
      <c r="AD120" s="34"/>
      <c r="AE120" s="36"/>
      <c r="AF120" s="36"/>
      <c r="AG120" s="34"/>
      <c r="AH120" s="36"/>
      <c r="AI120" s="36"/>
      <c r="AJ120" s="34"/>
      <c r="AK120" s="36"/>
      <c r="AL120" s="36"/>
      <c r="AM120" s="38"/>
      <c r="AN120" s="32"/>
      <c r="AO120" s="32"/>
      <c r="AP120" s="32"/>
    </row>
    <row r="121" spans="2:42" ht="12.75">
      <c r="B121" s="119" t="s">
        <v>201</v>
      </c>
      <c r="C121" s="18"/>
      <c r="D121" s="116"/>
      <c r="E121" s="117"/>
      <c r="F121" s="18"/>
      <c r="G121" s="19"/>
      <c r="H121" s="117"/>
      <c r="I121" s="18"/>
      <c r="J121" s="19"/>
      <c r="K121" s="118"/>
      <c r="L121" s="18"/>
      <c r="M121" s="19"/>
      <c r="N121" s="118"/>
      <c r="O121" s="18"/>
      <c r="P121" s="19"/>
      <c r="Q121" s="117"/>
      <c r="R121" s="18"/>
      <c r="S121" s="19"/>
      <c r="T121" s="117"/>
      <c r="U121" s="18"/>
      <c r="V121" s="19"/>
      <c r="W121" s="117"/>
      <c r="X121" s="18"/>
      <c r="Y121" s="19"/>
      <c r="Z121" s="117"/>
      <c r="AA121" s="34"/>
      <c r="AB121" s="36"/>
      <c r="AC121" s="36"/>
      <c r="AD121" s="34"/>
      <c r="AE121" s="36"/>
      <c r="AF121" s="36"/>
      <c r="AG121" s="34"/>
      <c r="AH121" s="36"/>
      <c r="AI121" s="36"/>
      <c r="AJ121" s="34"/>
      <c r="AK121" s="36"/>
      <c r="AL121" s="36"/>
      <c r="AM121" s="38"/>
      <c r="AN121" s="32"/>
      <c r="AO121" s="32"/>
      <c r="AP121" s="32"/>
    </row>
    <row r="122" spans="2:42" ht="12.75">
      <c r="B122" s="115" t="s">
        <v>67</v>
      </c>
      <c r="C122" s="120"/>
      <c r="D122" s="116"/>
      <c r="E122" s="117"/>
      <c r="F122" s="120"/>
      <c r="G122" s="19"/>
      <c r="H122" s="117"/>
      <c r="I122" s="120"/>
      <c r="J122" s="19"/>
      <c r="K122" s="118"/>
      <c r="L122" s="120"/>
      <c r="M122" s="19"/>
      <c r="N122" s="118"/>
      <c r="O122" s="120"/>
      <c r="P122" s="19"/>
      <c r="Q122" s="117"/>
      <c r="R122" s="120"/>
      <c r="S122" s="19"/>
      <c r="T122" s="117"/>
      <c r="U122" s="120"/>
      <c r="V122" s="19"/>
      <c r="W122" s="117"/>
      <c r="X122" s="120"/>
      <c r="Y122" s="19"/>
      <c r="Z122" s="117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8"/>
      <c r="AN122" s="32"/>
      <c r="AO122" s="32"/>
      <c r="AP122" s="32"/>
    </row>
    <row r="123" spans="2:42" ht="12.75">
      <c r="B123" s="115" t="s">
        <v>202</v>
      </c>
      <c r="C123" s="120"/>
      <c r="D123" s="116"/>
      <c r="E123" s="117"/>
      <c r="F123" s="120"/>
      <c r="G123" s="19"/>
      <c r="H123" s="117"/>
      <c r="I123" s="120"/>
      <c r="J123" s="19"/>
      <c r="K123" s="118"/>
      <c r="L123" s="120"/>
      <c r="M123" s="19"/>
      <c r="N123" s="118"/>
      <c r="O123" s="120"/>
      <c r="P123" s="19"/>
      <c r="Q123" s="117"/>
      <c r="R123" s="120"/>
      <c r="S123" s="19"/>
      <c r="T123" s="117"/>
      <c r="U123" s="120"/>
      <c r="V123" s="19"/>
      <c r="W123" s="117"/>
      <c r="X123" s="120"/>
      <c r="Y123" s="19"/>
      <c r="Z123" s="117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8"/>
      <c r="AN123" s="32"/>
      <c r="AO123" s="32"/>
      <c r="AP123" s="32"/>
    </row>
    <row r="124" spans="2:42" ht="12.75">
      <c r="B124" s="115" t="s">
        <v>68</v>
      </c>
      <c r="C124" s="122"/>
      <c r="D124" s="116"/>
      <c r="E124" s="117"/>
      <c r="F124" s="122"/>
      <c r="G124" s="19"/>
      <c r="H124" s="117"/>
      <c r="I124" s="122"/>
      <c r="J124" s="19"/>
      <c r="K124" s="118"/>
      <c r="L124" s="122"/>
      <c r="M124" s="19"/>
      <c r="N124" s="118"/>
      <c r="O124" s="122"/>
      <c r="P124" s="19"/>
      <c r="Q124" s="117"/>
      <c r="R124" s="122"/>
      <c r="S124" s="19"/>
      <c r="T124" s="117"/>
      <c r="U124" s="122"/>
      <c r="V124" s="19"/>
      <c r="W124" s="117"/>
      <c r="X124" s="122"/>
      <c r="Y124" s="19"/>
      <c r="Z124" s="117"/>
      <c r="AA124" s="153"/>
      <c r="AB124" s="36"/>
      <c r="AC124" s="36"/>
      <c r="AD124" s="153"/>
      <c r="AE124" s="36"/>
      <c r="AF124" s="36"/>
      <c r="AG124" s="153"/>
      <c r="AH124" s="36"/>
      <c r="AI124" s="36"/>
      <c r="AJ124" s="153"/>
      <c r="AK124" s="36"/>
      <c r="AL124" s="36"/>
      <c r="AM124" s="38"/>
      <c r="AN124" s="32"/>
      <c r="AO124" s="32"/>
      <c r="AP124" s="32"/>
    </row>
    <row r="125" spans="2:42" ht="12.75">
      <c r="B125" s="115" t="s">
        <v>203</v>
      </c>
      <c r="C125" s="124"/>
      <c r="D125" s="116"/>
      <c r="E125" s="117"/>
      <c r="F125" s="124"/>
      <c r="G125" s="19"/>
      <c r="H125" s="117"/>
      <c r="I125" s="124"/>
      <c r="J125" s="19"/>
      <c r="K125" s="118"/>
      <c r="L125" s="124"/>
      <c r="M125" s="19"/>
      <c r="N125" s="118"/>
      <c r="O125" s="124"/>
      <c r="P125" s="19"/>
      <c r="Q125" s="117"/>
      <c r="R125" s="124"/>
      <c r="S125" s="19"/>
      <c r="T125" s="117"/>
      <c r="U125" s="124"/>
      <c r="V125" s="19"/>
      <c r="W125" s="117"/>
      <c r="X125" s="124"/>
      <c r="Y125" s="19"/>
      <c r="Z125" s="117"/>
      <c r="AA125" s="153"/>
      <c r="AB125" s="36"/>
      <c r="AC125" s="36"/>
      <c r="AD125" s="153"/>
      <c r="AE125" s="36"/>
      <c r="AF125" s="36"/>
      <c r="AG125" s="153"/>
      <c r="AH125" s="36"/>
      <c r="AI125" s="36"/>
      <c r="AJ125" s="153"/>
      <c r="AK125" s="36"/>
      <c r="AL125" s="36"/>
      <c r="AM125" s="38"/>
      <c r="AN125" s="32"/>
      <c r="AO125" s="32"/>
      <c r="AP125" s="32"/>
    </row>
    <row r="126" spans="2:42" ht="12.75">
      <c r="B126" s="125" t="s">
        <v>69</v>
      </c>
      <c r="C126" s="120"/>
      <c r="D126" s="116"/>
      <c r="E126" s="117"/>
      <c r="F126" s="120"/>
      <c r="G126" s="19"/>
      <c r="H126" s="117"/>
      <c r="I126" s="120"/>
      <c r="J126" s="19"/>
      <c r="K126" s="118"/>
      <c r="L126" s="120"/>
      <c r="M126" s="19"/>
      <c r="N126" s="118"/>
      <c r="O126" s="120"/>
      <c r="P126" s="19"/>
      <c r="Q126" s="117"/>
      <c r="R126" s="120"/>
      <c r="S126" s="19"/>
      <c r="T126" s="117"/>
      <c r="U126" s="120"/>
      <c r="V126" s="19"/>
      <c r="W126" s="117"/>
      <c r="X126" s="120"/>
      <c r="Y126" s="19"/>
      <c r="Z126" s="117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8"/>
      <c r="AN126" s="32"/>
      <c r="AO126" s="32"/>
      <c r="AP126" s="32"/>
    </row>
    <row r="127" spans="2:42" ht="12.75">
      <c r="B127" s="125" t="s">
        <v>204</v>
      </c>
      <c r="C127" s="120"/>
      <c r="D127" s="116"/>
      <c r="E127" s="19"/>
      <c r="F127" s="120"/>
      <c r="G127" s="19"/>
      <c r="H127" s="19"/>
      <c r="I127" s="120"/>
      <c r="J127" s="19"/>
      <c r="K127" s="19"/>
      <c r="L127" s="120"/>
      <c r="M127" s="19"/>
      <c r="N127" s="19"/>
      <c r="O127" s="120"/>
      <c r="P127" s="19"/>
      <c r="Q127" s="117"/>
      <c r="R127" s="120"/>
      <c r="S127" s="19"/>
      <c r="T127" s="117"/>
      <c r="U127" s="120"/>
      <c r="V127" s="19"/>
      <c r="W127" s="19"/>
      <c r="X127" s="120"/>
      <c r="Y127" s="19"/>
      <c r="Z127" s="117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8"/>
      <c r="AN127" s="32"/>
      <c r="AO127" s="32"/>
      <c r="AP127" s="32"/>
    </row>
    <row r="128" spans="2:42" ht="12.75">
      <c r="B128" s="125" t="s">
        <v>260</v>
      </c>
      <c r="C128" s="120"/>
      <c r="D128" s="116"/>
      <c r="E128" s="19"/>
      <c r="F128" s="120"/>
      <c r="G128" s="19"/>
      <c r="H128" s="19"/>
      <c r="I128" s="120"/>
      <c r="J128" s="19"/>
      <c r="K128" s="19"/>
      <c r="L128" s="120"/>
      <c r="M128" s="19"/>
      <c r="N128" s="19"/>
      <c r="O128" s="120"/>
      <c r="P128" s="19"/>
      <c r="Q128" s="117"/>
      <c r="R128" s="120"/>
      <c r="S128" s="19"/>
      <c r="T128" s="117"/>
      <c r="U128" s="120"/>
      <c r="V128" s="19"/>
      <c r="W128" s="19"/>
      <c r="X128" s="120"/>
      <c r="Y128" s="19"/>
      <c r="Z128" s="117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8"/>
      <c r="AN128" s="32"/>
      <c r="AO128" s="32"/>
      <c r="AP128" s="32"/>
    </row>
    <row r="129" spans="2:42" ht="12.75">
      <c r="B129" s="126" t="s">
        <v>261</v>
      </c>
      <c r="C129" s="120"/>
      <c r="D129" s="116"/>
      <c r="E129" s="19"/>
      <c r="F129" s="120"/>
      <c r="G129" s="19"/>
      <c r="H129" s="19"/>
      <c r="I129" s="120"/>
      <c r="J129" s="19"/>
      <c r="K129" s="19"/>
      <c r="L129" s="120"/>
      <c r="M129" s="19"/>
      <c r="N129" s="19"/>
      <c r="O129" s="120"/>
      <c r="P129" s="19"/>
      <c r="Q129" s="117"/>
      <c r="R129" s="120"/>
      <c r="S129" s="19"/>
      <c r="T129" s="117"/>
      <c r="U129" s="120"/>
      <c r="V129" s="19"/>
      <c r="W129" s="19"/>
      <c r="X129" s="120"/>
      <c r="Y129" s="19"/>
      <c r="Z129" s="117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8"/>
      <c r="AN129" s="32"/>
      <c r="AO129" s="32"/>
      <c r="AP129" s="32"/>
    </row>
    <row r="130" spans="2:42" ht="12.75">
      <c r="B130" s="126" t="s">
        <v>263</v>
      </c>
      <c r="C130" s="120"/>
      <c r="D130" s="116"/>
      <c r="E130" s="19"/>
      <c r="F130" s="120"/>
      <c r="G130" s="19"/>
      <c r="H130" s="19"/>
      <c r="I130" s="120"/>
      <c r="J130" s="19"/>
      <c r="K130" s="19"/>
      <c r="L130" s="120"/>
      <c r="M130" s="19"/>
      <c r="N130" s="19"/>
      <c r="O130" s="120"/>
      <c r="P130" s="19"/>
      <c r="Q130" s="117"/>
      <c r="R130" s="120"/>
      <c r="S130" s="19"/>
      <c r="T130" s="117"/>
      <c r="U130" s="120"/>
      <c r="V130" s="19"/>
      <c r="W130" s="19"/>
      <c r="X130" s="120"/>
      <c r="Y130" s="19"/>
      <c r="Z130" s="117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8"/>
      <c r="AN130" s="32"/>
      <c r="AO130" s="32"/>
      <c r="AP130" s="32"/>
    </row>
    <row r="131" spans="2:42" ht="12.75">
      <c r="B131" s="126" t="s">
        <v>264</v>
      </c>
      <c r="C131" s="120"/>
      <c r="D131" s="116"/>
      <c r="E131" s="19"/>
      <c r="F131" s="120"/>
      <c r="G131" s="19"/>
      <c r="H131" s="19"/>
      <c r="I131" s="120"/>
      <c r="J131" s="19"/>
      <c r="K131" s="19"/>
      <c r="L131" s="120"/>
      <c r="M131" s="19"/>
      <c r="N131" s="19"/>
      <c r="O131" s="120"/>
      <c r="P131" s="19"/>
      <c r="Q131" s="117"/>
      <c r="R131" s="120"/>
      <c r="S131" s="19"/>
      <c r="T131" s="117"/>
      <c r="U131" s="120"/>
      <c r="V131" s="19"/>
      <c r="W131" s="19"/>
      <c r="X131" s="120"/>
      <c r="Y131" s="19"/>
      <c r="Z131" s="117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8"/>
      <c r="AN131" s="32"/>
      <c r="AO131" s="32"/>
      <c r="AP131" s="32"/>
    </row>
    <row r="132" spans="2:42" ht="12.75">
      <c r="B132" s="126" t="s">
        <v>265</v>
      </c>
      <c r="C132" s="120"/>
      <c r="D132" s="116"/>
      <c r="E132" s="19"/>
      <c r="F132" s="120"/>
      <c r="G132" s="19"/>
      <c r="H132" s="19"/>
      <c r="I132" s="120"/>
      <c r="J132" s="19"/>
      <c r="K132" s="19"/>
      <c r="L132" s="120"/>
      <c r="M132" s="19"/>
      <c r="N132" s="19"/>
      <c r="O132" s="120"/>
      <c r="P132" s="19"/>
      <c r="Q132" s="117"/>
      <c r="R132" s="120"/>
      <c r="S132" s="19"/>
      <c r="T132" s="117"/>
      <c r="U132" s="120"/>
      <c r="V132" s="19"/>
      <c r="W132" s="19"/>
      <c r="X132" s="120"/>
      <c r="Y132" s="19"/>
      <c r="Z132" s="117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8"/>
      <c r="AN132" s="32"/>
      <c r="AO132" s="32"/>
      <c r="AP132" s="32"/>
    </row>
    <row r="133" spans="2:42" ht="12.75">
      <c r="B133" s="126" t="s">
        <v>266</v>
      </c>
      <c r="C133" s="120"/>
      <c r="D133" s="116"/>
      <c r="E133" s="19"/>
      <c r="F133" s="120"/>
      <c r="G133" s="19"/>
      <c r="H133" s="19"/>
      <c r="I133" s="120"/>
      <c r="J133" s="19"/>
      <c r="K133" s="19"/>
      <c r="L133" s="120"/>
      <c r="M133" s="19"/>
      <c r="N133" s="19"/>
      <c r="O133" s="120"/>
      <c r="P133" s="19"/>
      <c r="Q133" s="117"/>
      <c r="R133" s="120"/>
      <c r="S133" s="19"/>
      <c r="T133" s="117"/>
      <c r="U133" s="120"/>
      <c r="V133" s="19"/>
      <c r="W133" s="19"/>
      <c r="X133" s="120"/>
      <c r="Y133" s="19"/>
      <c r="Z133" s="117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8"/>
      <c r="AN133" s="32"/>
      <c r="AO133" s="32"/>
      <c r="AP133" s="32"/>
    </row>
    <row r="134" spans="2:42" ht="12.75">
      <c r="B134" s="126" t="s">
        <v>268</v>
      </c>
      <c r="C134" s="120"/>
      <c r="D134" s="116"/>
      <c r="E134" s="19"/>
      <c r="F134" s="120"/>
      <c r="G134" s="19"/>
      <c r="H134" s="19"/>
      <c r="I134" s="120"/>
      <c r="J134" s="19"/>
      <c r="K134" s="19"/>
      <c r="L134" s="120"/>
      <c r="M134" s="19"/>
      <c r="N134" s="19"/>
      <c r="O134" s="120"/>
      <c r="P134" s="19"/>
      <c r="Q134" s="117"/>
      <c r="R134" s="120"/>
      <c r="S134" s="19"/>
      <c r="T134" s="117"/>
      <c r="U134" s="120"/>
      <c r="V134" s="19"/>
      <c r="W134" s="19"/>
      <c r="X134" s="120"/>
      <c r="Y134" s="19"/>
      <c r="Z134" s="117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8"/>
      <c r="AN134" s="32"/>
      <c r="AO134" s="32"/>
      <c r="AP134" s="32"/>
    </row>
    <row r="135" spans="2:42" ht="12.75">
      <c r="B135" s="126" t="s">
        <v>267</v>
      </c>
      <c r="C135" s="120"/>
      <c r="D135" s="116"/>
      <c r="E135" s="19"/>
      <c r="F135" s="120"/>
      <c r="G135" s="19"/>
      <c r="H135" s="19"/>
      <c r="I135" s="120"/>
      <c r="J135" s="19"/>
      <c r="K135" s="19"/>
      <c r="L135" s="120"/>
      <c r="M135" s="19"/>
      <c r="N135" s="19"/>
      <c r="O135" s="120"/>
      <c r="P135" s="19"/>
      <c r="Q135" s="117"/>
      <c r="R135" s="120"/>
      <c r="S135" s="19"/>
      <c r="T135" s="117"/>
      <c r="U135" s="120"/>
      <c r="V135" s="19"/>
      <c r="W135" s="19"/>
      <c r="X135" s="120"/>
      <c r="Y135" s="19"/>
      <c r="Z135" s="117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8"/>
      <c r="AN135" s="32"/>
      <c r="AO135" s="32"/>
      <c r="AP135" s="32"/>
    </row>
    <row r="136" spans="2:42" ht="12.75">
      <c r="B136" s="126" t="s">
        <v>269</v>
      </c>
      <c r="C136" s="120"/>
      <c r="D136" s="116"/>
      <c r="E136" s="19"/>
      <c r="F136" s="120"/>
      <c r="G136" s="19"/>
      <c r="H136" s="19"/>
      <c r="I136" s="120"/>
      <c r="J136" s="19"/>
      <c r="K136" s="19"/>
      <c r="L136" s="120"/>
      <c r="M136" s="19"/>
      <c r="N136" s="19"/>
      <c r="O136" s="120"/>
      <c r="P136" s="19"/>
      <c r="Q136" s="117"/>
      <c r="R136" s="120"/>
      <c r="S136" s="19"/>
      <c r="T136" s="117"/>
      <c r="U136" s="120"/>
      <c r="V136" s="19"/>
      <c r="W136" s="19"/>
      <c r="X136" s="120"/>
      <c r="Y136" s="19"/>
      <c r="Z136" s="117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8"/>
      <c r="AN136" s="32"/>
      <c r="AO136" s="32"/>
      <c r="AP136" s="32"/>
    </row>
    <row r="137" spans="2:42" ht="12.75">
      <c r="B137" s="126" t="s">
        <v>270</v>
      </c>
      <c r="C137" s="120"/>
      <c r="D137" s="116"/>
      <c r="E137" s="19"/>
      <c r="F137" s="120"/>
      <c r="G137" s="19"/>
      <c r="H137" s="19"/>
      <c r="I137" s="120"/>
      <c r="J137" s="19"/>
      <c r="K137" s="19"/>
      <c r="L137" s="120"/>
      <c r="M137" s="19"/>
      <c r="N137" s="19"/>
      <c r="O137" s="120"/>
      <c r="P137" s="19"/>
      <c r="Q137" s="117"/>
      <c r="R137" s="120"/>
      <c r="S137" s="19"/>
      <c r="T137" s="117"/>
      <c r="U137" s="120"/>
      <c r="V137" s="19"/>
      <c r="W137" s="19"/>
      <c r="X137" s="120"/>
      <c r="Y137" s="19"/>
      <c r="Z137" s="117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8"/>
      <c r="AN137" s="32"/>
      <c r="AO137" s="32"/>
      <c r="AP137" s="32"/>
    </row>
    <row r="138" spans="2:42" ht="12.75">
      <c r="B138" s="126" t="s">
        <v>272</v>
      </c>
      <c r="C138" s="120"/>
      <c r="D138" s="116"/>
      <c r="E138" s="19"/>
      <c r="F138" s="120"/>
      <c r="G138" s="19"/>
      <c r="H138" s="19"/>
      <c r="I138" s="120"/>
      <c r="J138" s="19"/>
      <c r="K138" s="19"/>
      <c r="L138" s="120"/>
      <c r="M138" s="19"/>
      <c r="N138" s="19"/>
      <c r="O138" s="120"/>
      <c r="P138" s="19"/>
      <c r="Q138" s="117"/>
      <c r="R138" s="120"/>
      <c r="S138" s="19"/>
      <c r="T138" s="117"/>
      <c r="U138" s="120"/>
      <c r="V138" s="19"/>
      <c r="W138" s="19"/>
      <c r="X138" s="120"/>
      <c r="Y138" s="19"/>
      <c r="Z138" s="117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8"/>
      <c r="AN138" s="32"/>
      <c r="AO138" s="32"/>
      <c r="AP138" s="32"/>
    </row>
    <row r="139" spans="2:42" ht="12.75">
      <c r="B139" s="126" t="s">
        <v>271</v>
      </c>
      <c r="C139" s="120"/>
      <c r="D139" s="116"/>
      <c r="E139" s="19"/>
      <c r="F139" s="120"/>
      <c r="G139" s="19"/>
      <c r="H139" s="19"/>
      <c r="I139" s="120"/>
      <c r="J139" s="19"/>
      <c r="K139" s="19"/>
      <c r="L139" s="120"/>
      <c r="M139" s="19"/>
      <c r="N139" s="19"/>
      <c r="O139" s="120"/>
      <c r="P139" s="19"/>
      <c r="Q139" s="117"/>
      <c r="R139" s="120"/>
      <c r="S139" s="19"/>
      <c r="T139" s="117"/>
      <c r="U139" s="120"/>
      <c r="V139" s="19"/>
      <c r="W139" s="19"/>
      <c r="X139" s="120"/>
      <c r="Y139" s="19"/>
      <c r="Z139" s="117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8"/>
      <c r="AN139" s="32"/>
      <c r="AO139" s="32"/>
      <c r="AP139" s="32"/>
    </row>
    <row r="140" spans="2:42" ht="12.75">
      <c r="B140" s="126" t="s">
        <v>273</v>
      </c>
      <c r="C140" s="120"/>
      <c r="D140" s="116"/>
      <c r="E140" s="19"/>
      <c r="F140" s="120"/>
      <c r="G140" s="19"/>
      <c r="H140" s="19"/>
      <c r="I140" s="120"/>
      <c r="J140" s="19"/>
      <c r="K140" s="19"/>
      <c r="L140" s="120"/>
      <c r="M140" s="19"/>
      <c r="N140" s="19"/>
      <c r="O140" s="120"/>
      <c r="P140" s="19"/>
      <c r="Q140" s="117"/>
      <c r="R140" s="120"/>
      <c r="S140" s="19"/>
      <c r="T140" s="117"/>
      <c r="U140" s="120"/>
      <c r="V140" s="19"/>
      <c r="W140" s="19"/>
      <c r="X140" s="120"/>
      <c r="Y140" s="19"/>
      <c r="Z140" s="117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8"/>
      <c r="AN140" s="32"/>
      <c r="AO140" s="32"/>
      <c r="AP140" s="32"/>
    </row>
    <row r="141" spans="2:42" ht="12.75">
      <c r="B141" s="126" t="s">
        <v>274</v>
      </c>
      <c r="C141" s="120"/>
      <c r="D141" s="116"/>
      <c r="E141" s="19"/>
      <c r="F141" s="120"/>
      <c r="G141" s="19"/>
      <c r="H141" s="19"/>
      <c r="I141" s="120"/>
      <c r="J141" s="19"/>
      <c r="K141" s="19"/>
      <c r="L141" s="120"/>
      <c r="M141" s="19"/>
      <c r="N141" s="19"/>
      <c r="O141" s="120"/>
      <c r="P141" s="19"/>
      <c r="Q141" s="117"/>
      <c r="R141" s="120"/>
      <c r="S141" s="19"/>
      <c r="T141" s="117"/>
      <c r="U141" s="120"/>
      <c r="V141" s="19"/>
      <c r="W141" s="19"/>
      <c r="X141" s="120"/>
      <c r="Y141" s="19"/>
      <c r="Z141" s="117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8"/>
      <c r="AN141" s="32"/>
      <c r="AO141" s="32"/>
      <c r="AP141" s="32"/>
    </row>
    <row r="142" spans="2:42" ht="12.75">
      <c r="B142" s="126" t="s">
        <v>275</v>
      </c>
      <c r="C142" s="120"/>
      <c r="D142" s="116"/>
      <c r="E142" s="19"/>
      <c r="F142" s="120"/>
      <c r="G142" s="19"/>
      <c r="H142" s="19"/>
      <c r="I142" s="120"/>
      <c r="J142" s="19"/>
      <c r="K142" s="19"/>
      <c r="L142" s="120"/>
      <c r="M142" s="19"/>
      <c r="N142" s="19"/>
      <c r="O142" s="120"/>
      <c r="P142" s="19"/>
      <c r="Q142" s="117"/>
      <c r="R142" s="120"/>
      <c r="S142" s="19"/>
      <c r="T142" s="117"/>
      <c r="U142" s="120"/>
      <c r="V142" s="19"/>
      <c r="W142" s="19"/>
      <c r="X142" s="120"/>
      <c r="Y142" s="19"/>
      <c r="Z142" s="117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8"/>
      <c r="AN142" s="32"/>
      <c r="AO142" s="32"/>
      <c r="AP142" s="32"/>
    </row>
    <row r="143" spans="2:42" ht="12.75">
      <c r="B143" s="126" t="s">
        <v>276</v>
      </c>
      <c r="C143" s="120"/>
      <c r="D143" s="116"/>
      <c r="E143" s="19"/>
      <c r="F143" s="120"/>
      <c r="G143" s="19"/>
      <c r="H143" s="19"/>
      <c r="I143" s="120"/>
      <c r="J143" s="19"/>
      <c r="K143" s="19"/>
      <c r="L143" s="120"/>
      <c r="M143" s="19"/>
      <c r="N143" s="19"/>
      <c r="O143" s="120"/>
      <c r="P143" s="19"/>
      <c r="Q143" s="117"/>
      <c r="R143" s="120"/>
      <c r="S143" s="19"/>
      <c r="T143" s="117"/>
      <c r="U143" s="120"/>
      <c r="V143" s="19"/>
      <c r="W143" s="19"/>
      <c r="X143" s="120"/>
      <c r="Y143" s="19"/>
      <c r="Z143" s="117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8"/>
      <c r="AN143" s="32"/>
      <c r="AO143" s="32"/>
      <c r="AP143" s="32"/>
    </row>
    <row r="144" spans="2:42" ht="12.75">
      <c r="B144" s="126" t="s">
        <v>277</v>
      </c>
      <c r="C144" s="120"/>
      <c r="D144" s="116"/>
      <c r="E144" s="19"/>
      <c r="F144" s="120"/>
      <c r="G144" s="19"/>
      <c r="H144" s="19"/>
      <c r="I144" s="120"/>
      <c r="J144" s="19"/>
      <c r="K144" s="19"/>
      <c r="L144" s="120"/>
      <c r="M144" s="19"/>
      <c r="N144" s="19"/>
      <c r="O144" s="120"/>
      <c r="P144" s="19"/>
      <c r="Q144" s="117"/>
      <c r="R144" s="120"/>
      <c r="S144" s="19"/>
      <c r="T144" s="117"/>
      <c r="U144" s="120"/>
      <c r="V144" s="19"/>
      <c r="W144" s="19"/>
      <c r="X144" s="120"/>
      <c r="Y144" s="19"/>
      <c r="Z144" s="117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8"/>
      <c r="AN144" s="32"/>
      <c r="AO144" s="32"/>
      <c r="AP144" s="32"/>
    </row>
    <row r="145" spans="2:42" ht="12.75">
      <c r="B145" s="126" t="s">
        <v>278</v>
      </c>
      <c r="C145" s="120"/>
      <c r="D145" s="116"/>
      <c r="E145" s="19"/>
      <c r="F145" s="120"/>
      <c r="G145" s="19"/>
      <c r="H145" s="19"/>
      <c r="I145" s="120"/>
      <c r="J145" s="19"/>
      <c r="K145" s="19"/>
      <c r="L145" s="120"/>
      <c r="M145" s="19"/>
      <c r="N145" s="19"/>
      <c r="O145" s="120"/>
      <c r="P145" s="19"/>
      <c r="Q145" s="117"/>
      <c r="R145" s="120"/>
      <c r="S145" s="19"/>
      <c r="T145" s="117"/>
      <c r="U145" s="120"/>
      <c r="V145" s="19"/>
      <c r="W145" s="19"/>
      <c r="X145" s="120"/>
      <c r="Y145" s="19"/>
      <c r="Z145" s="117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8"/>
      <c r="AN145" s="32"/>
      <c r="AO145" s="32"/>
      <c r="AP145" s="32"/>
    </row>
    <row r="146" spans="2:42" ht="12.75">
      <c r="B146" s="126" t="s">
        <v>279</v>
      </c>
      <c r="C146" s="120"/>
      <c r="D146" s="116"/>
      <c r="E146" s="19"/>
      <c r="F146" s="120"/>
      <c r="G146" s="19"/>
      <c r="H146" s="19"/>
      <c r="I146" s="120"/>
      <c r="J146" s="19"/>
      <c r="K146" s="19"/>
      <c r="L146" s="120"/>
      <c r="M146" s="19"/>
      <c r="N146" s="19"/>
      <c r="O146" s="120"/>
      <c r="P146" s="19"/>
      <c r="Q146" s="117"/>
      <c r="R146" s="120"/>
      <c r="S146" s="19"/>
      <c r="T146" s="117"/>
      <c r="U146" s="120"/>
      <c r="V146" s="19"/>
      <c r="W146" s="19"/>
      <c r="X146" s="120"/>
      <c r="Y146" s="19"/>
      <c r="Z146" s="117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8"/>
      <c r="AN146" s="32"/>
      <c r="AO146" s="32"/>
      <c r="AP146" s="32"/>
    </row>
    <row r="147" spans="2:42" ht="12.75">
      <c r="B147" s="126" t="s">
        <v>280</v>
      </c>
      <c r="C147" s="120"/>
      <c r="D147" s="116"/>
      <c r="E147" s="19"/>
      <c r="F147" s="120"/>
      <c r="G147" s="19"/>
      <c r="H147" s="19"/>
      <c r="I147" s="120"/>
      <c r="J147" s="19"/>
      <c r="K147" s="19"/>
      <c r="L147" s="120"/>
      <c r="M147" s="19"/>
      <c r="N147" s="19"/>
      <c r="O147" s="120"/>
      <c r="P147" s="19"/>
      <c r="Q147" s="117"/>
      <c r="R147" s="120"/>
      <c r="S147" s="19"/>
      <c r="T147" s="117"/>
      <c r="U147" s="120"/>
      <c r="V147" s="19"/>
      <c r="W147" s="19"/>
      <c r="X147" s="120"/>
      <c r="Y147" s="19"/>
      <c r="Z147" s="117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8"/>
      <c r="AN147" s="32"/>
      <c r="AO147" s="32"/>
      <c r="AP147" s="32"/>
    </row>
    <row r="148" spans="2:42" ht="12.75">
      <c r="B148" s="126" t="s">
        <v>281</v>
      </c>
      <c r="C148" s="120"/>
      <c r="D148" s="116"/>
      <c r="E148" s="19"/>
      <c r="F148" s="120"/>
      <c r="G148" s="19"/>
      <c r="H148" s="19"/>
      <c r="I148" s="120"/>
      <c r="J148" s="19"/>
      <c r="K148" s="19"/>
      <c r="L148" s="120"/>
      <c r="M148" s="19"/>
      <c r="N148" s="19"/>
      <c r="O148" s="120"/>
      <c r="P148" s="19"/>
      <c r="Q148" s="117"/>
      <c r="R148" s="120"/>
      <c r="S148" s="19"/>
      <c r="T148" s="117"/>
      <c r="U148" s="120"/>
      <c r="V148" s="19"/>
      <c r="W148" s="19"/>
      <c r="X148" s="120"/>
      <c r="Y148" s="19"/>
      <c r="Z148" s="117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8"/>
      <c r="AN148" s="32"/>
      <c r="AO148" s="32"/>
      <c r="AP148" s="32"/>
    </row>
    <row r="149" spans="2:42" ht="12.75">
      <c r="B149" s="126" t="s">
        <v>282</v>
      </c>
      <c r="C149" s="120"/>
      <c r="D149" s="116"/>
      <c r="E149" s="19"/>
      <c r="F149" s="120"/>
      <c r="G149" s="19"/>
      <c r="H149" s="19"/>
      <c r="I149" s="120"/>
      <c r="J149" s="19"/>
      <c r="K149" s="19"/>
      <c r="L149" s="120"/>
      <c r="M149" s="19"/>
      <c r="N149" s="19"/>
      <c r="O149" s="120"/>
      <c r="P149" s="19"/>
      <c r="Q149" s="117"/>
      <c r="R149" s="120"/>
      <c r="S149" s="19"/>
      <c r="T149" s="117"/>
      <c r="U149" s="120"/>
      <c r="V149" s="19"/>
      <c r="W149" s="19"/>
      <c r="X149" s="120"/>
      <c r="Y149" s="19"/>
      <c r="Z149" s="117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8"/>
      <c r="AN149" s="32"/>
      <c r="AO149" s="32"/>
      <c r="AP149" s="32"/>
    </row>
    <row r="150" spans="2:42" ht="12.75">
      <c r="B150" s="126" t="s">
        <v>283</v>
      </c>
      <c r="C150" s="120"/>
      <c r="D150" s="116"/>
      <c r="E150" s="19"/>
      <c r="F150" s="120"/>
      <c r="G150" s="19"/>
      <c r="H150" s="19"/>
      <c r="I150" s="120"/>
      <c r="J150" s="19"/>
      <c r="K150" s="19"/>
      <c r="L150" s="120"/>
      <c r="M150" s="19"/>
      <c r="N150" s="19"/>
      <c r="O150" s="120"/>
      <c r="P150" s="19"/>
      <c r="Q150" s="117"/>
      <c r="R150" s="120"/>
      <c r="S150" s="19"/>
      <c r="T150" s="117"/>
      <c r="U150" s="120"/>
      <c r="V150" s="19"/>
      <c r="W150" s="19"/>
      <c r="X150" s="120"/>
      <c r="Y150" s="19"/>
      <c r="Z150" s="117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8"/>
      <c r="AN150" s="32"/>
      <c r="AO150" s="32"/>
      <c r="AP150" s="32"/>
    </row>
    <row r="151" spans="2:42" ht="12.75">
      <c r="B151" s="127" t="s">
        <v>284</v>
      </c>
      <c r="C151" s="128"/>
      <c r="D151" s="129"/>
      <c r="E151" s="26"/>
      <c r="F151" s="128"/>
      <c r="G151" s="26"/>
      <c r="H151" s="26"/>
      <c r="I151" s="128"/>
      <c r="J151" s="26"/>
      <c r="K151" s="26"/>
      <c r="L151" s="128"/>
      <c r="M151" s="26"/>
      <c r="N151" s="26"/>
      <c r="O151" s="128"/>
      <c r="P151" s="19"/>
      <c r="Q151" s="130"/>
      <c r="R151" s="128"/>
      <c r="S151" s="26"/>
      <c r="T151" s="130"/>
      <c r="U151" s="128"/>
      <c r="V151" s="26"/>
      <c r="W151" s="26"/>
      <c r="X151" s="128"/>
      <c r="Y151" s="26"/>
      <c r="Z151" s="130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8"/>
      <c r="AN151" s="32"/>
      <c r="AO151" s="32"/>
      <c r="AP151" s="32"/>
    </row>
    <row r="152" spans="1:42" ht="12.75">
      <c r="A152" s="74"/>
      <c r="B152" s="127" t="s">
        <v>285</v>
      </c>
      <c r="C152" s="128"/>
      <c r="D152" s="129"/>
      <c r="E152" s="26"/>
      <c r="F152" s="128"/>
      <c r="G152" s="26"/>
      <c r="H152" s="26"/>
      <c r="I152" s="128"/>
      <c r="J152" s="26"/>
      <c r="K152" s="26"/>
      <c r="L152" s="128"/>
      <c r="M152" s="26"/>
      <c r="N152" s="26"/>
      <c r="O152" s="128"/>
      <c r="P152" s="26"/>
      <c r="Q152" s="130"/>
      <c r="R152" s="128"/>
      <c r="S152" s="26"/>
      <c r="T152" s="130"/>
      <c r="U152" s="128"/>
      <c r="V152" s="26"/>
      <c r="W152" s="26"/>
      <c r="X152" s="128"/>
      <c r="Y152" s="26"/>
      <c r="Z152" s="130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8"/>
      <c r="AN152" s="32"/>
      <c r="AO152" s="32"/>
      <c r="AP152" s="32"/>
    </row>
    <row r="153" spans="1:42" ht="12.75">
      <c r="A153" s="74"/>
      <c r="B153" s="115" t="s">
        <v>286</v>
      </c>
      <c r="C153" s="128"/>
      <c r="D153" s="129"/>
      <c r="E153" s="26"/>
      <c r="F153" s="128"/>
      <c r="G153" s="26"/>
      <c r="H153" s="26"/>
      <c r="I153" s="128"/>
      <c r="J153" s="26"/>
      <c r="K153" s="26"/>
      <c r="L153" s="128"/>
      <c r="M153" s="26"/>
      <c r="N153" s="26"/>
      <c r="O153" s="128"/>
      <c r="P153" s="26"/>
      <c r="Q153" s="130"/>
      <c r="R153" s="128"/>
      <c r="S153" s="26"/>
      <c r="T153" s="130"/>
      <c r="U153" s="128"/>
      <c r="V153" s="26"/>
      <c r="W153" s="26"/>
      <c r="X153" s="128"/>
      <c r="Y153" s="26"/>
      <c r="Z153" s="130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8"/>
      <c r="AN153" s="32"/>
      <c r="AO153" s="32"/>
      <c r="AP153" s="32"/>
    </row>
    <row r="154" spans="1:42" ht="12.75">
      <c r="A154" s="103"/>
      <c r="B154" s="131" t="s">
        <v>287</v>
      </c>
      <c r="C154" s="132"/>
      <c r="D154" s="129"/>
      <c r="E154" s="26"/>
      <c r="F154" s="128"/>
      <c r="G154" s="26"/>
      <c r="H154" s="26"/>
      <c r="I154" s="128"/>
      <c r="J154" s="26"/>
      <c r="K154" s="26"/>
      <c r="L154" s="128"/>
      <c r="M154" s="26"/>
      <c r="N154" s="26"/>
      <c r="O154" s="128"/>
      <c r="P154" s="26"/>
      <c r="Q154" s="130"/>
      <c r="R154" s="128"/>
      <c r="S154" s="26"/>
      <c r="T154" s="130"/>
      <c r="U154" s="128"/>
      <c r="V154" s="26"/>
      <c r="W154" s="26"/>
      <c r="X154" s="128"/>
      <c r="Y154" s="26"/>
      <c r="Z154" s="130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8"/>
      <c r="AN154" s="32"/>
      <c r="AO154" s="32"/>
      <c r="AP154" s="32"/>
    </row>
    <row r="155" spans="1:42" ht="12.75">
      <c r="A155" s="140"/>
      <c r="B155" s="136" t="s">
        <v>291</v>
      </c>
      <c r="C155" s="132"/>
      <c r="D155" s="129"/>
      <c r="E155" s="26"/>
      <c r="F155" s="128"/>
      <c r="G155" s="26"/>
      <c r="H155" s="26"/>
      <c r="I155" s="128"/>
      <c r="J155" s="26"/>
      <c r="K155" s="26"/>
      <c r="L155" s="128"/>
      <c r="M155" s="26"/>
      <c r="N155" s="26"/>
      <c r="O155" s="128"/>
      <c r="P155" s="26"/>
      <c r="Q155" s="130"/>
      <c r="R155" s="128"/>
      <c r="S155" s="26"/>
      <c r="T155" s="130"/>
      <c r="U155" s="128"/>
      <c r="V155" s="26"/>
      <c r="W155" s="26"/>
      <c r="X155" s="128"/>
      <c r="Y155" s="26"/>
      <c r="Z155" s="130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8"/>
      <c r="AN155" s="32"/>
      <c r="AO155" s="32"/>
      <c r="AP155" s="32"/>
    </row>
    <row r="156" spans="1:42" ht="12.75">
      <c r="A156" s="140"/>
      <c r="B156" s="137" t="s">
        <v>288</v>
      </c>
      <c r="C156" s="132"/>
      <c r="D156" s="129"/>
      <c r="E156" s="26"/>
      <c r="F156" s="128"/>
      <c r="G156" s="26"/>
      <c r="H156" s="26"/>
      <c r="I156" s="128"/>
      <c r="J156" s="26"/>
      <c r="K156" s="26"/>
      <c r="L156" s="128"/>
      <c r="M156" s="26"/>
      <c r="N156" s="26"/>
      <c r="O156" s="128"/>
      <c r="P156" s="26"/>
      <c r="Q156" s="130"/>
      <c r="R156" s="128"/>
      <c r="S156" s="26"/>
      <c r="T156" s="130"/>
      <c r="U156" s="128"/>
      <c r="V156" s="26"/>
      <c r="W156" s="26"/>
      <c r="X156" s="128"/>
      <c r="Y156" s="26"/>
      <c r="Z156" s="130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8"/>
      <c r="AN156" s="32"/>
      <c r="AO156" s="32"/>
      <c r="AP156" s="32"/>
    </row>
    <row r="157" spans="1:42" ht="12.75">
      <c r="A157" s="140"/>
      <c r="B157" s="137" t="s">
        <v>289</v>
      </c>
      <c r="C157" s="132"/>
      <c r="D157" s="129"/>
      <c r="E157" s="26"/>
      <c r="F157" s="128"/>
      <c r="G157" s="26"/>
      <c r="H157" s="26"/>
      <c r="I157" s="128"/>
      <c r="J157" s="26"/>
      <c r="K157" s="26"/>
      <c r="L157" s="128"/>
      <c r="M157" s="26"/>
      <c r="N157" s="26"/>
      <c r="O157" s="128"/>
      <c r="P157" s="26"/>
      <c r="Q157" s="130"/>
      <c r="R157" s="128"/>
      <c r="S157" s="26"/>
      <c r="T157" s="130"/>
      <c r="U157" s="128"/>
      <c r="V157" s="26"/>
      <c r="W157" s="26"/>
      <c r="X157" s="128"/>
      <c r="Y157" s="26"/>
      <c r="Z157" s="130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8"/>
      <c r="AN157" s="32"/>
      <c r="AO157" s="32"/>
      <c r="AP157" s="32"/>
    </row>
    <row r="158" spans="1:42" ht="12.75">
      <c r="A158" s="140"/>
      <c r="B158" s="137" t="s">
        <v>290</v>
      </c>
      <c r="C158" s="132"/>
      <c r="D158" s="129"/>
      <c r="E158" s="130"/>
      <c r="F158" s="132"/>
      <c r="G158" s="26"/>
      <c r="H158" s="26"/>
      <c r="I158" s="128"/>
      <c r="J158" s="26"/>
      <c r="K158" s="26"/>
      <c r="L158" s="128"/>
      <c r="M158" s="26"/>
      <c r="N158" s="26"/>
      <c r="O158" s="128"/>
      <c r="P158" s="26"/>
      <c r="Q158" s="130"/>
      <c r="R158" s="128"/>
      <c r="S158" s="26"/>
      <c r="T158" s="130"/>
      <c r="U158" s="132"/>
      <c r="V158" s="26"/>
      <c r="W158" s="130"/>
      <c r="X158" s="132"/>
      <c r="Y158" s="26"/>
      <c r="Z158" s="130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8"/>
      <c r="AN158" s="32"/>
      <c r="AO158" s="32"/>
      <c r="AP158" s="32"/>
    </row>
    <row r="159" spans="1:42" ht="12.75">
      <c r="A159" s="140"/>
      <c r="B159" s="137" t="s">
        <v>292</v>
      </c>
      <c r="C159" s="121"/>
      <c r="D159" s="116"/>
      <c r="E159" s="117"/>
      <c r="F159" s="121"/>
      <c r="G159" s="19"/>
      <c r="H159" s="117"/>
      <c r="I159" s="121"/>
      <c r="J159" s="19"/>
      <c r="K159" s="117"/>
      <c r="L159" s="121"/>
      <c r="M159" s="19"/>
      <c r="N159" s="117"/>
      <c r="O159" s="121"/>
      <c r="P159" s="19"/>
      <c r="Q159" s="117"/>
      <c r="R159" s="121"/>
      <c r="S159" s="19"/>
      <c r="T159" s="117"/>
      <c r="U159" s="121"/>
      <c r="V159" s="19"/>
      <c r="W159" s="117"/>
      <c r="X159" s="121"/>
      <c r="Y159" s="19"/>
      <c r="Z159" s="117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8"/>
      <c r="AN159" s="32"/>
      <c r="AO159" s="32"/>
      <c r="AP159" s="32"/>
    </row>
    <row r="160" spans="1:42" ht="12.75">
      <c r="A160" s="140"/>
      <c r="B160" s="137" t="s">
        <v>293</v>
      </c>
      <c r="C160" s="121"/>
      <c r="D160" s="116"/>
      <c r="E160" s="117"/>
      <c r="F160" s="121"/>
      <c r="G160" s="19"/>
      <c r="H160" s="117"/>
      <c r="I160" s="121"/>
      <c r="J160" s="19"/>
      <c r="K160" s="117"/>
      <c r="L160" s="121"/>
      <c r="M160" s="19"/>
      <c r="N160" s="117"/>
      <c r="O160" s="121"/>
      <c r="P160" s="19"/>
      <c r="Q160" s="117"/>
      <c r="R160" s="121"/>
      <c r="S160" s="19"/>
      <c r="T160" s="117"/>
      <c r="U160" s="121"/>
      <c r="V160" s="19"/>
      <c r="W160" s="117"/>
      <c r="X160" s="121"/>
      <c r="Y160" s="19"/>
      <c r="Z160" s="117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8"/>
      <c r="AN160" s="32"/>
      <c r="AO160" s="32"/>
      <c r="AP160" s="32"/>
    </row>
    <row r="161" spans="1:42" ht="12.75">
      <c r="A161" s="140"/>
      <c r="B161" s="137" t="s">
        <v>294</v>
      </c>
      <c r="C161" s="121"/>
      <c r="D161" s="116"/>
      <c r="E161" s="117"/>
      <c r="F161" s="121"/>
      <c r="G161" s="19"/>
      <c r="H161" s="117"/>
      <c r="I161" s="121"/>
      <c r="J161" s="19"/>
      <c r="K161" s="117"/>
      <c r="L161" s="121"/>
      <c r="M161" s="19"/>
      <c r="N161" s="117"/>
      <c r="O161" s="121"/>
      <c r="P161" s="19"/>
      <c r="Q161" s="117"/>
      <c r="R161" s="121"/>
      <c r="S161" s="19"/>
      <c r="T161" s="117"/>
      <c r="U161" s="121"/>
      <c r="V161" s="19"/>
      <c r="W161" s="117"/>
      <c r="X161" s="121"/>
      <c r="Y161" s="19"/>
      <c r="Z161" s="117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8"/>
      <c r="AN161" s="32"/>
      <c r="AO161" s="32"/>
      <c r="AP161" s="32"/>
    </row>
    <row r="162" spans="1:42" ht="12.75">
      <c r="A162" s="140"/>
      <c r="B162" s="137" t="s">
        <v>295</v>
      </c>
      <c r="C162" s="121"/>
      <c r="D162" s="116"/>
      <c r="E162" s="117"/>
      <c r="F162" s="121"/>
      <c r="G162" s="19"/>
      <c r="H162" s="117"/>
      <c r="I162" s="121"/>
      <c r="J162" s="19"/>
      <c r="K162" s="117"/>
      <c r="L162" s="121"/>
      <c r="M162" s="19"/>
      <c r="N162" s="117"/>
      <c r="O162" s="121"/>
      <c r="P162" s="19"/>
      <c r="Q162" s="117"/>
      <c r="R162" s="121"/>
      <c r="S162" s="19"/>
      <c r="T162" s="117"/>
      <c r="U162" s="121"/>
      <c r="V162" s="19"/>
      <c r="W162" s="117"/>
      <c r="X162" s="121"/>
      <c r="Y162" s="19"/>
      <c r="Z162" s="117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8"/>
      <c r="AN162" s="32"/>
      <c r="AO162" s="32"/>
      <c r="AP162" s="32"/>
    </row>
    <row r="163" spans="1:42" ht="12.75">
      <c r="A163" s="140"/>
      <c r="B163" s="137" t="s">
        <v>296</v>
      </c>
      <c r="C163" s="121"/>
      <c r="D163" s="116"/>
      <c r="E163" s="117"/>
      <c r="F163" s="121"/>
      <c r="G163" s="19"/>
      <c r="H163" s="117"/>
      <c r="I163" s="121"/>
      <c r="J163" s="19"/>
      <c r="K163" s="117"/>
      <c r="L163" s="121"/>
      <c r="M163" s="19"/>
      <c r="N163" s="117"/>
      <c r="O163" s="121"/>
      <c r="P163" s="19"/>
      <c r="Q163" s="117"/>
      <c r="R163" s="121"/>
      <c r="S163" s="19"/>
      <c r="T163" s="117"/>
      <c r="U163" s="121"/>
      <c r="V163" s="19"/>
      <c r="W163" s="117"/>
      <c r="X163" s="121"/>
      <c r="Y163" s="19"/>
      <c r="Z163" s="117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8"/>
      <c r="AN163" s="32"/>
      <c r="AO163" s="32"/>
      <c r="AP163" s="32"/>
    </row>
    <row r="164" spans="1:42" ht="12.75">
      <c r="A164" s="140"/>
      <c r="B164" s="137" t="s">
        <v>297</v>
      </c>
      <c r="C164" s="121"/>
      <c r="D164" s="116"/>
      <c r="E164" s="117"/>
      <c r="F164" s="121"/>
      <c r="G164" s="19"/>
      <c r="H164" s="117"/>
      <c r="I164" s="121"/>
      <c r="J164" s="19"/>
      <c r="K164" s="117"/>
      <c r="L164" s="121"/>
      <c r="M164" s="19"/>
      <c r="N164" s="117"/>
      <c r="O164" s="121"/>
      <c r="P164" s="19"/>
      <c r="Q164" s="117"/>
      <c r="R164" s="121"/>
      <c r="S164" s="19"/>
      <c r="T164" s="117"/>
      <c r="U164" s="121"/>
      <c r="V164" s="19"/>
      <c r="W164" s="117"/>
      <c r="X164" s="121"/>
      <c r="Y164" s="19"/>
      <c r="Z164" s="117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8"/>
      <c r="AN164" s="32"/>
      <c r="AO164" s="32"/>
      <c r="AP164" s="32"/>
    </row>
    <row r="165" spans="1:42" ht="12.75">
      <c r="A165" s="140"/>
      <c r="B165" s="138"/>
      <c r="C165" s="121"/>
      <c r="D165" s="116"/>
      <c r="E165" s="117"/>
      <c r="F165" s="121"/>
      <c r="G165" s="19"/>
      <c r="H165" s="117"/>
      <c r="I165" s="121"/>
      <c r="J165" s="19"/>
      <c r="K165" s="117"/>
      <c r="L165" s="121"/>
      <c r="M165" s="19"/>
      <c r="N165" s="117"/>
      <c r="O165" s="121"/>
      <c r="P165" s="19"/>
      <c r="Q165" s="117"/>
      <c r="R165" s="121"/>
      <c r="S165" s="133"/>
      <c r="T165" s="117"/>
      <c r="U165" s="121"/>
      <c r="V165" s="133"/>
      <c r="W165" s="117"/>
      <c r="X165" s="121"/>
      <c r="Y165" s="19"/>
      <c r="Z165" s="117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8"/>
      <c r="AN165" s="32"/>
      <c r="AO165" s="32"/>
      <c r="AP165" s="32"/>
    </row>
    <row r="166" spans="1:42" ht="12.75">
      <c r="A166" s="141"/>
      <c r="B166" s="139" t="s">
        <v>298</v>
      </c>
      <c r="C166" s="132"/>
      <c r="D166" s="116"/>
      <c r="E166" s="117"/>
      <c r="F166" s="132"/>
      <c r="G166" s="26"/>
      <c r="H166" s="117"/>
      <c r="I166" s="132"/>
      <c r="J166" s="26"/>
      <c r="K166" s="117"/>
      <c r="L166" s="132"/>
      <c r="M166" s="26"/>
      <c r="N166" s="117"/>
      <c r="O166" s="132"/>
      <c r="P166" s="26"/>
      <c r="Q166" s="117"/>
      <c r="R166" s="132"/>
      <c r="S166" s="134"/>
      <c r="T166" s="117"/>
      <c r="U166" s="132"/>
      <c r="V166" s="134"/>
      <c r="W166" s="117"/>
      <c r="X166" s="132"/>
      <c r="Y166" s="26"/>
      <c r="Z166" s="117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8"/>
      <c r="AN166" s="32"/>
      <c r="AO166" s="32"/>
      <c r="AP166" s="32"/>
    </row>
    <row r="167" spans="1:42" ht="12.75">
      <c r="A167" s="140"/>
      <c r="B167" s="138" t="s">
        <v>299</v>
      </c>
      <c r="C167" s="121"/>
      <c r="D167" s="116"/>
      <c r="E167" s="117"/>
      <c r="F167" s="121"/>
      <c r="G167" s="19"/>
      <c r="H167" s="117"/>
      <c r="I167" s="121"/>
      <c r="J167" s="19"/>
      <c r="K167" s="117"/>
      <c r="L167" s="121"/>
      <c r="M167" s="19"/>
      <c r="N167" s="117"/>
      <c r="O167" s="121"/>
      <c r="P167" s="19"/>
      <c r="Q167" s="117"/>
      <c r="R167" s="121"/>
      <c r="S167" s="133"/>
      <c r="T167" s="117"/>
      <c r="U167" s="121"/>
      <c r="V167" s="133"/>
      <c r="W167" s="117"/>
      <c r="X167" s="121"/>
      <c r="Y167" s="19"/>
      <c r="Z167" s="117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8"/>
      <c r="AN167" s="32"/>
      <c r="AO167" s="32"/>
      <c r="AP167" s="32"/>
    </row>
    <row r="168" spans="1:42" ht="12.75">
      <c r="A168" s="140"/>
      <c r="B168" s="138" t="s">
        <v>299</v>
      </c>
      <c r="C168" s="121"/>
      <c r="D168" s="116"/>
      <c r="E168" s="117"/>
      <c r="F168" s="121"/>
      <c r="G168" s="19"/>
      <c r="H168" s="117"/>
      <c r="I168" s="121"/>
      <c r="J168" s="19"/>
      <c r="K168" s="117"/>
      <c r="L168" s="121"/>
      <c r="M168" s="19"/>
      <c r="N168" s="117"/>
      <c r="O168" s="121"/>
      <c r="P168" s="19"/>
      <c r="Q168" s="117"/>
      <c r="R168" s="135"/>
      <c r="S168" s="19"/>
      <c r="T168" s="117"/>
      <c r="U168" s="121"/>
      <c r="V168" s="19"/>
      <c r="W168" s="117"/>
      <c r="X168" s="121"/>
      <c r="Y168" s="19"/>
      <c r="Z168" s="117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8"/>
      <c r="AN168" s="32"/>
      <c r="AO168" s="32"/>
      <c r="AP168" s="32"/>
    </row>
    <row r="169" spans="1:42" ht="12.75">
      <c r="A169" s="140"/>
      <c r="B169" s="138"/>
      <c r="C169" s="121"/>
      <c r="D169" s="116"/>
      <c r="E169" s="117"/>
      <c r="F169" s="121"/>
      <c r="G169" s="19"/>
      <c r="H169" s="117"/>
      <c r="I169" s="121"/>
      <c r="J169" s="19"/>
      <c r="K169" s="117"/>
      <c r="L169" s="121"/>
      <c r="M169" s="19"/>
      <c r="N169" s="117"/>
      <c r="O169" s="121"/>
      <c r="P169" s="19"/>
      <c r="Q169" s="117"/>
      <c r="R169" s="121"/>
      <c r="S169" s="133"/>
      <c r="T169" s="117"/>
      <c r="U169" s="121"/>
      <c r="V169" s="133"/>
      <c r="W169" s="117"/>
      <c r="X169" s="121"/>
      <c r="Y169" s="19"/>
      <c r="Z169" s="117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8"/>
      <c r="AN169" s="32"/>
      <c r="AO169" s="32"/>
      <c r="AP169" s="32"/>
    </row>
    <row r="170" spans="1:42" ht="12.75">
      <c r="A170" s="140"/>
      <c r="B170" s="138"/>
      <c r="C170" s="121"/>
      <c r="D170" s="116"/>
      <c r="E170" s="117"/>
      <c r="F170" s="121"/>
      <c r="G170" s="19"/>
      <c r="H170" s="117"/>
      <c r="I170" s="121"/>
      <c r="J170" s="19"/>
      <c r="K170" s="117"/>
      <c r="L170" s="121"/>
      <c r="M170" s="19"/>
      <c r="N170" s="117"/>
      <c r="O170" s="121"/>
      <c r="P170" s="19"/>
      <c r="Q170" s="117"/>
      <c r="R170" s="121"/>
      <c r="S170" s="133"/>
      <c r="T170" s="117"/>
      <c r="U170" s="121"/>
      <c r="V170" s="133"/>
      <c r="W170" s="117"/>
      <c r="X170" s="121"/>
      <c r="Y170" s="19"/>
      <c r="Z170" s="117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8"/>
      <c r="AN170" s="32"/>
      <c r="AO170" s="32"/>
      <c r="AP170" s="32"/>
    </row>
    <row r="171" spans="1:42" ht="13.5" thickBot="1">
      <c r="A171" s="140"/>
      <c r="B171" s="142"/>
      <c r="C171" s="143"/>
      <c r="D171" s="144"/>
      <c r="E171" s="145"/>
      <c r="F171" s="143"/>
      <c r="G171" s="146"/>
      <c r="H171" s="145"/>
      <c r="I171" s="143"/>
      <c r="J171" s="146"/>
      <c r="K171" s="145"/>
      <c r="L171" s="143"/>
      <c r="M171" s="146"/>
      <c r="N171" s="145"/>
      <c r="O171" s="143"/>
      <c r="P171" s="146"/>
      <c r="Q171" s="145"/>
      <c r="R171" s="143"/>
      <c r="S171" s="147"/>
      <c r="T171" s="145"/>
      <c r="U171" s="143"/>
      <c r="V171" s="147"/>
      <c r="W171" s="145"/>
      <c r="X171" s="143"/>
      <c r="Y171" s="146"/>
      <c r="Z171" s="145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8"/>
      <c r="AN171" s="32"/>
      <c r="AO171" s="32"/>
      <c r="AP171" s="32"/>
    </row>
    <row r="172" spans="1:42" s="52" customFormat="1" ht="11.25" customHeight="1">
      <c r="A172" s="149"/>
      <c r="B172" s="37"/>
      <c r="C172" s="38"/>
      <c r="D172" s="31"/>
      <c r="E172" s="31"/>
      <c r="F172" s="38"/>
      <c r="G172" s="31"/>
      <c r="H172" s="31"/>
      <c r="I172" s="31"/>
      <c r="J172" s="31"/>
      <c r="K172" s="31"/>
      <c r="L172" s="38"/>
      <c r="M172" s="31"/>
      <c r="N172" s="31"/>
      <c r="O172" s="38"/>
      <c r="P172" s="31"/>
      <c r="Q172" s="31"/>
      <c r="R172" s="38"/>
      <c r="S172" s="31"/>
      <c r="T172" s="31"/>
      <c r="U172" s="38"/>
      <c r="V172" s="31"/>
      <c r="W172" s="31"/>
      <c r="X172" s="38"/>
      <c r="Y172" s="31"/>
      <c r="Z172" s="31"/>
      <c r="AA172" s="38"/>
      <c r="AB172" s="31"/>
      <c r="AC172" s="31"/>
      <c r="AD172" s="38"/>
      <c r="AE172" s="31"/>
      <c r="AF172" s="31"/>
      <c r="AG172" s="38"/>
      <c r="AH172" s="31"/>
      <c r="AI172" s="31"/>
      <c r="AJ172" s="38"/>
      <c r="AK172" s="31"/>
      <c r="AL172" s="31"/>
      <c r="AM172" s="38"/>
      <c r="AN172" s="38"/>
      <c r="AO172" s="38"/>
      <c r="AP172" s="38"/>
    </row>
    <row r="173" spans="1:42" s="52" customFormat="1" ht="12.75">
      <c r="A173" s="149"/>
      <c r="B173" s="37"/>
      <c r="C173" s="38"/>
      <c r="D173" s="31"/>
      <c r="E173" s="31"/>
      <c r="F173" s="38"/>
      <c r="G173" s="31"/>
      <c r="H173" s="31"/>
      <c r="I173" s="31"/>
      <c r="J173" s="31"/>
      <c r="K173" s="31"/>
      <c r="L173" s="38"/>
      <c r="M173" s="31"/>
      <c r="N173" s="31"/>
      <c r="O173" s="38"/>
      <c r="P173" s="31"/>
      <c r="Q173" s="31"/>
      <c r="R173" s="38"/>
      <c r="S173" s="31"/>
      <c r="T173" s="31"/>
      <c r="U173" s="38"/>
      <c r="V173" s="31"/>
      <c r="W173" s="31"/>
      <c r="X173" s="38"/>
      <c r="Y173" s="31"/>
      <c r="Z173" s="31"/>
      <c r="AA173" s="38"/>
      <c r="AB173" s="31"/>
      <c r="AC173" s="31"/>
      <c r="AD173" s="38"/>
      <c r="AE173" s="31"/>
      <c r="AF173" s="31"/>
      <c r="AG173" s="38"/>
      <c r="AH173" s="31"/>
      <c r="AI173" s="31"/>
      <c r="AJ173" s="38"/>
      <c r="AK173" s="31"/>
      <c r="AL173" s="31"/>
      <c r="AM173" s="38"/>
      <c r="AN173" s="38"/>
      <c r="AO173" s="38"/>
      <c r="AP173" s="38"/>
    </row>
    <row r="174" spans="1:42" s="52" customFormat="1" ht="12.75">
      <c r="A174" s="149"/>
      <c r="B174" s="37"/>
      <c r="C174" s="38"/>
      <c r="D174" s="31"/>
      <c r="E174" s="31"/>
      <c r="F174" s="38"/>
      <c r="G174" s="31"/>
      <c r="H174" s="31"/>
      <c r="I174" s="31"/>
      <c r="J174" s="31"/>
      <c r="K174" s="31"/>
      <c r="L174" s="38"/>
      <c r="M174" s="31"/>
      <c r="N174" s="31"/>
      <c r="O174" s="38"/>
      <c r="P174" s="31"/>
      <c r="Q174" s="31"/>
      <c r="R174" s="38"/>
      <c r="S174" s="31"/>
      <c r="T174" s="31"/>
      <c r="U174" s="38"/>
      <c r="V174" s="31"/>
      <c r="W174" s="31"/>
      <c r="X174" s="38"/>
      <c r="Y174" s="31"/>
      <c r="Z174" s="31"/>
      <c r="AA174" s="38"/>
      <c r="AB174" s="31"/>
      <c r="AC174" s="31"/>
      <c r="AD174" s="38"/>
      <c r="AE174" s="31"/>
      <c r="AF174" s="31"/>
      <c r="AG174" s="38"/>
      <c r="AH174" s="31"/>
      <c r="AI174" s="31"/>
      <c r="AJ174" s="38"/>
      <c r="AK174" s="31"/>
      <c r="AL174" s="31"/>
      <c r="AM174" s="38"/>
      <c r="AN174" s="38"/>
      <c r="AO174" s="38"/>
      <c r="AP174" s="38"/>
    </row>
    <row r="175" spans="1:42" s="52" customFormat="1" ht="12.75">
      <c r="A175" s="149"/>
      <c r="B175" s="37"/>
      <c r="C175" s="38"/>
      <c r="D175" s="31"/>
      <c r="E175" s="31"/>
      <c r="F175" s="38"/>
      <c r="G175" s="31"/>
      <c r="H175" s="31"/>
      <c r="I175" s="31"/>
      <c r="J175" s="31"/>
      <c r="K175" s="31"/>
      <c r="L175" s="38"/>
      <c r="M175" s="31"/>
      <c r="N175" s="31"/>
      <c r="O175" s="38"/>
      <c r="P175" s="31"/>
      <c r="Q175" s="31"/>
      <c r="R175" s="38"/>
      <c r="S175" s="31"/>
      <c r="T175" s="31"/>
      <c r="U175" s="38"/>
      <c r="V175" s="31"/>
      <c r="W175" s="31"/>
      <c r="X175" s="38"/>
      <c r="Y175" s="31"/>
      <c r="Z175" s="31"/>
      <c r="AA175" s="38"/>
      <c r="AB175" s="31"/>
      <c r="AC175" s="31"/>
      <c r="AD175" s="38"/>
      <c r="AE175" s="31"/>
      <c r="AF175" s="31"/>
      <c r="AG175" s="38"/>
      <c r="AH175" s="31"/>
      <c r="AI175" s="31"/>
      <c r="AJ175" s="38"/>
      <c r="AK175" s="31"/>
      <c r="AL175" s="31"/>
      <c r="AM175" s="38"/>
      <c r="AN175" s="38"/>
      <c r="AO175" s="38"/>
      <c r="AP175" s="38"/>
    </row>
    <row r="176" spans="1:42" s="52" customFormat="1" ht="12.75">
      <c r="A176" s="149"/>
      <c r="B176" s="37"/>
      <c r="C176" s="38"/>
      <c r="D176" s="31"/>
      <c r="E176" s="31"/>
      <c r="F176" s="38"/>
      <c r="G176" s="31"/>
      <c r="H176" s="31"/>
      <c r="I176" s="31"/>
      <c r="J176" s="31"/>
      <c r="K176" s="31"/>
      <c r="L176" s="38"/>
      <c r="M176" s="31"/>
      <c r="N176" s="31"/>
      <c r="O176" s="38"/>
      <c r="P176" s="31"/>
      <c r="Q176" s="31"/>
      <c r="R176" s="38"/>
      <c r="S176" s="31"/>
      <c r="T176" s="31"/>
      <c r="U176" s="38"/>
      <c r="V176" s="31"/>
      <c r="W176" s="31"/>
      <c r="X176" s="38"/>
      <c r="Y176" s="31"/>
      <c r="Z176" s="31"/>
      <c r="AA176" s="38"/>
      <c r="AB176" s="31"/>
      <c r="AC176" s="31"/>
      <c r="AD176" s="38"/>
      <c r="AE176" s="31"/>
      <c r="AF176" s="31"/>
      <c r="AG176" s="38"/>
      <c r="AH176" s="31"/>
      <c r="AI176" s="31"/>
      <c r="AJ176" s="38"/>
      <c r="AK176" s="31"/>
      <c r="AL176" s="31"/>
      <c r="AM176" s="38"/>
      <c r="AN176" s="38"/>
      <c r="AO176" s="38"/>
      <c r="AP176" s="38"/>
    </row>
    <row r="177" spans="1:42" s="52" customFormat="1" ht="12.75">
      <c r="A177" s="149"/>
      <c r="B177" s="37"/>
      <c r="C177" s="38"/>
      <c r="D177" s="31"/>
      <c r="E177" s="31"/>
      <c r="F177" s="38"/>
      <c r="G177" s="31"/>
      <c r="H177" s="31"/>
      <c r="I177" s="31"/>
      <c r="J177" s="31"/>
      <c r="K177" s="31"/>
      <c r="L177" s="38"/>
      <c r="M177" s="31"/>
      <c r="N177" s="31"/>
      <c r="O177" s="38"/>
      <c r="P177" s="31"/>
      <c r="Q177" s="31"/>
      <c r="R177" s="38"/>
      <c r="S177" s="31"/>
      <c r="T177" s="31"/>
      <c r="U177" s="38"/>
      <c r="V177" s="31"/>
      <c r="W177" s="31"/>
      <c r="X177" s="38"/>
      <c r="Y177" s="31"/>
      <c r="Z177" s="31"/>
      <c r="AA177" s="38"/>
      <c r="AB177" s="31"/>
      <c r="AC177" s="31"/>
      <c r="AD177" s="38"/>
      <c r="AE177" s="31"/>
      <c r="AF177" s="31"/>
      <c r="AG177" s="38"/>
      <c r="AH177" s="31"/>
      <c r="AI177" s="31"/>
      <c r="AJ177" s="38"/>
      <c r="AK177" s="31"/>
      <c r="AL177" s="31"/>
      <c r="AM177" s="38"/>
      <c r="AN177" s="38"/>
      <c r="AO177" s="38"/>
      <c r="AP177" s="38"/>
    </row>
    <row r="178" spans="1:42" s="52" customFormat="1" ht="12.75">
      <c r="A178" s="149"/>
      <c r="B178" s="37"/>
      <c r="C178" s="38"/>
      <c r="D178" s="31"/>
      <c r="E178" s="31"/>
      <c r="F178" s="38"/>
      <c r="G178" s="31"/>
      <c r="H178" s="31"/>
      <c r="I178" s="31"/>
      <c r="J178" s="31"/>
      <c r="K178" s="31"/>
      <c r="L178" s="38"/>
      <c r="M178" s="31"/>
      <c r="N178" s="31"/>
      <c r="O178" s="38"/>
      <c r="P178" s="31"/>
      <c r="Q178" s="31"/>
      <c r="R178" s="38"/>
      <c r="S178" s="31"/>
      <c r="T178" s="31"/>
      <c r="U178" s="38"/>
      <c r="V178" s="31"/>
      <c r="W178" s="31"/>
      <c r="X178" s="38"/>
      <c r="Y178" s="31"/>
      <c r="Z178" s="31"/>
      <c r="AA178" s="38"/>
      <c r="AB178" s="31"/>
      <c r="AC178" s="31"/>
      <c r="AD178" s="38"/>
      <c r="AE178" s="31"/>
      <c r="AF178" s="31"/>
      <c r="AG178" s="38"/>
      <c r="AH178" s="31"/>
      <c r="AI178" s="31"/>
      <c r="AJ178" s="38"/>
      <c r="AK178" s="31"/>
      <c r="AL178" s="31"/>
      <c r="AM178" s="38"/>
      <c r="AN178" s="38"/>
      <c r="AO178" s="38"/>
      <c r="AP178" s="38"/>
    </row>
    <row r="179" spans="1:42" s="52" customFormat="1" ht="12.75">
      <c r="A179" s="149"/>
      <c r="B179" s="37"/>
      <c r="C179" s="38"/>
      <c r="D179" s="31"/>
      <c r="E179" s="31"/>
      <c r="F179" s="38"/>
      <c r="G179" s="31"/>
      <c r="H179" s="31"/>
      <c r="I179" s="31"/>
      <c r="J179" s="31"/>
      <c r="K179" s="31"/>
      <c r="L179" s="38"/>
      <c r="M179" s="31"/>
      <c r="N179" s="31"/>
      <c r="O179" s="38"/>
      <c r="P179" s="31"/>
      <c r="Q179" s="31"/>
      <c r="R179" s="38"/>
      <c r="S179" s="31"/>
      <c r="T179" s="31"/>
      <c r="U179" s="38"/>
      <c r="V179" s="31"/>
      <c r="W179" s="31"/>
      <c r="X179" s="38"/>
      <c r="Y179" s="31"/>
      <c r="Z179" s="31"/>
      <c r="AA179" s="38"/>
      <c r="AB179" s="31"/>
      <c r="AC179" s="31"/>
      <c r="AD179" s="38"/>
      <c r="AE179" s="31"/>
      <c r="AF179" s="31"/>
      <c r="AG179" s="38"/>
      <c r="AH179" s="31"/>
      <c r="AI179" s="31"/>
      <c r="AJ179" s="38"/>
      <c r="AK179" s="31"/>
      <c r="AL179" s="31"/>
      <c r="AM179" s="38"/>
      <c r="AN179" s="38"/>
      <c r="AO179" s="38"/>
      <c r="AP179" s="38"/>
    </row>
    <row r="180" spans="1:42" s="52" customFormat="1" ht="12.75">
      <c r="A180" s="149"/>
      <c r="B180" s="37"/>
      <c r="C180" s="38"/>
      <c r="D180" s="31"/>
      <c r="E180" s="31"/>
      <c r="F180" s="38"/>
      <c r="G180" s="31"/>
      <c r="H180" s="31"/>
      <c r="I180" s="31"/>
      <c r="J180" s="31"/>
      <c r="K180" s="31"/>
      <c r="L180" s="38"/>
      <c r="M180" s="31"/>
      <c r="N180" s="31"/>
      <c r="O180" s="38"/>
      <c r="P180" s="31"/>
      <c r="Q180" s="31"/>
      <c r="R180" s="38"/>
      <c r="S180" s="31"/>
      <c r="T180" s="31"/>
      <c r="U180" s="38"/>
      <c r="V180" s="31"/>
      <c r="W180" s="31"/>
      <c r="X180" s="38"/>
      <c r="Y180" s="31"/>
      <c r="Z180" s="31"/>
      <c r="AA180" s="38"/>
      <c r="AB180" s="31"/>
      <c r="AC180" s="31"/>
      <c r="AD180" s="38"/>
      <c r="AE180" s="31"/>
      <c r="AF180" s="31"/>
      <c r="AG180" s="38"/>
      <c r="AH180" s="31"/>
      <c r="AI180" s="31"/>
      <c r="AJ180" s="38"/>
      <c r="AK180" s="31"/>
      <c r="AL180" s="31"/>
      <c r="AM180" s="38"/>
      <c r="AN180" s="38"/>
      <c r="AO180" s="38"/>
      <c r="AP180" s="38"/>
    </row>
    <row r="181" spans="1:42" s="52" customFormat="1" ht="12.75">
      <c r="A181" s="149"/>
      <c r="B181" s="37"/>
      <c r="C181" s="38"/>
      <c r="D181" s="31"/>
      <c r="E181" s="31"/>
      <c r="F181" s="38"/>
      <c r="G181" s="31"/>
      <c r="H181" s="31"/>
      <c r="I181" s="31"/>
      <c r="J181" s="31"/>
      <c r="K181" s="31"/>
      <c r="L181" s="38"/>
      <c r="M181" s="31"/>
      <c r="N181" s="31"/>
      <c r="O181" s="38"/>
      <c r="P181" s="31"/>
      <c r="Q181" s="31"/>
      <c r="R181" s="38"/>
      <c r="S181" s="31"/>
      <c r="T181" s="31"/>
      <c r="U181" s="38"/>
      <c r="V181" s="31"/>
      <c r="W181" s="31"/>
      <c r="X181" s="38"/>
      <c r="Y181" s="31"/>
      <c r="Z181" s="31"/>
      <c r="AA181" s="38"/>
      <c r="AB181" s="31"/>
      <c r="AC181" s="31"/>
      <c r="AD181" s="38"/>
      <c r="AE181" s="31"/>
      <c r="AF181" s="31"/>
      <c r="AG181" s="38"/>
      <c r="AH181" s="31"/>
      <c r="AI181" s="31"/>
      <c r="AJ181" s="38"/>
      <c r="AK181" s="31"/>
      <c r="AL181" s="31"/>
      <c r="AM181" s="38"/>
      <c r="AN181" s="38"/>
      <c r="AO181" s="38"/>
      <c r="AP181" s="38"/>
    </row>
    <row r="182" spans="1:42" s="52" customFormat="1" ht="12.75">
      <c r="A182" s="149"/>
      <c r="B182" s="37"/>
      <c r="C182" s="38"/>
      <c r="D182" s="31"/>
      <c r="E182" s="31"/>
      <c r="F182" s="38"/>
      <c r="G182" s="31"/>
      <c r="H182" s="31"/>
      <c r="I182" s="31"/>
      <c r="J182" s="31"/>
      <c r="K182" s="31"/>
      <c r="L182" s="38"/>
      <c r="M182" s="31"/>
      <c r="N182" s="31"/>
      <c r="O182" s="38"/>
      <c r="P182" s="31"/>
      <c r="Q182" s="31"/>
      <c r="R182" s="38"/>
      <c r="S182" s="31"/>
      <c r="T182" s="31"/>
      <c r="U182" s="38"/>
      <c r="V182" s="31"/>
      <c r="W182" s="31"/>
      <c r="X182" s="38"/>
      <c r="Y182" s="31"/>
      <c r="Z182" s="31"/>
      <c r="AA182" s="38"/>
      <c r="AB182" s="31"/>
      <c r="AC182" s="31"/>
      <c r="AD182" s="38"/>
      <c r="AE182" s="31"/>
      <c r="AF182" s="31"/>
      <c r="AG182" s="38"/>
      <c r="AH182" s="31"/>
      <c r="AI182" s="31"/>
      <c r="AJ182" s="38"/>
      <c r="AK182" s="31"/>
      <c r="AL182" s="31"/>
      <c r="AM182" s="38"/>
      <c r="AN182" s="38"/>
      <c r="AO182" s="38"/>
      <c r="AP182" s="38"/>
    </row>
    <row r="183" spans="1:42" s="52" customFormat="1" ht="12.75">
      <c r="A183" s="149"/>
      <c r="B183" s="37"/>
      <c r="C183" s="38"/>
      <c r="D183" s="31"/>
      <c r="E183" s="31"/>
      <c r="F183" s="38"/>
      <c r="G183" s="31"/>
      <c r="H183" s="31"/>
      <c r="I183" s="31"/>
      <c r="J183" s="31"/>
      <c r="K183" s="31"/>
      <c r="L183" s="38"/>
      <c r="M183" s="31"/>
      <c r="N183" s="31"/>
      <c r="O183" s="38"/>
      <c r="P183" s="31"/>
      <c r="Q183" s="31"/>
      <c r="R183" s="38"/>
      <c r="S183" s="31"/>
      <c r="T183" s="31"/>
      <c r="U183" s="38"/>
      <c r="V183" s="31"/>
      <c r="W183" s="31"/>
      <c r="X183" s="38"/>
      <c r="Y183" s="31"/>
      <c r="Z183" s="31"/>
      <c r="AA183" s="38"/>
      <c r="AB183" s="31"/>
      <c r="AC183" s="31"/>
      <c r="AD183" s="38"/>
      <c r="AE183" s="31"/>
      <c r="AF183" s="31"/>
      <c r="AG183" s="38"/>
      <c r="AH183" s="31"/>
      <c r="AI183" s="31"/>
      <c r="AJ183" s="38"/>
      <c r="AK183" s="31"/>
      <c r="AL183" s="31"/>
      <c r="AM183" s="38"/>
      <c r="AN183" s="38"/>
      <c r="AO183" s="38"/>
      <c r="AP183" s="38"/>
    </row>
    <row r="184" spans="1:42" s="52" customFormat="1" ht="12.75">
      <c r="A184" s="149"/>
      <c r="B184" s="37"/>
      <c r="C184" s="38"/>
      <c r="D184" s="31"/>
      <c r="E184" s="31"/>
      <c r="F184" s="38"/>
      <c r="G184" s="31"/>
      <c r="H184" s="31"/>
      <c r="I184" s="31"/>
      <c r="J184" s="31"/>
      <c r="K184" s="31"/>
      <c r="L184" s="38"/>
      <c r="M184" s="31"/>
      <c r="N184" s="31"/>
      <c r="O184" s="38"/>
      <c r="P184" s="31"/>
      <c r="Q184" s="31"/>
      <c r="R184" s="38"/>
      <c r="S184" s="31"/>
      <c r="T184" s="31"/>
      <c r="U184" s="38"/>
      <c r="V184" s="31"/>
      <c r="W184" s="31"/>
      <c r="X184" s="38"/>
      <c r="Y184" s="31"/>
      <c r="Z184" s="31"/>
      <c r="AA184" s="38"/>
      <c r="AB184" s="31"/>
      <c r="AC184" s="31"/>
      <c r="AD184" s="38"/>
      <c r="AE184" s="31"/>
      <c r="AF184" s="31"/>
      <c r="AG184" s="38"/>
      <c r="AH184" s="31"/>
      <c r="AI184" s="31"/>
      <c r="AJ184" s="38"/>
      <c r="AK184" s="31"/>
      <c r="AL184" s="31"/>
      <c r="AM184" s="38"/>
      <c r="AN184" s="38"/>
      <c r="AO184" s="38"/>
      <c r="AP184" s="38"/>
    </row>
    <row r="185" spans="1:42" s="52" customFormat="1" ht="12.75">
      <c r="A185" s="149"/>
      <c r="B185" s="37"/>
      <c r="C185" s="38"/>
      <c r="D185" s="31"/>
      <c r="E185" s="31"/>
      <c r="F185" s="38"/>
      <c r="G185" s="31"/>
      <c r="H185" s="31"/>
      <c r="I185" s="31"/>
      <c r="J185" s="31"/>
      <c r="K185" s="31"/>
      <c r="L185" s="38"/>
      <c r="M185" s="31"/>
      <c r="N185" s="31"/>
      <c r="O185" s="38"/>
      <c r="P185" s="31"/>
      <c r="Q185" s="31"/>
      <c r="R185" s="38"/>
      <c r="S185" s="31"/>
      <c r="T185" s="31"/>
      <c r="U185" s="38"/>
      <c r="V185" s="31"/>
      <c r="W185" s="31"/>
      <c r="X185" s="38"/>
      <c r="Y185" s="31"/>
      <c r="Z185" s="31"/>
      <c r="AA185" s="38"/>
      <c r="AB185" s="31"/>
      <c r="AC185" s="31"/>
      <c r="AD185" s="38"/>
      <c r="AE185" s="31"/>
      <c r="AF185" s="31"/>
      <c r="AG185" s="38"/>
      <c r="AH185" s="31"/>
      <c r="AI185" s="31"/>
      <c r="AJ185" s="38"/>
      <c r="AK185" s="31"/>
      <c r="AL185" s="31"/>
      <c r="AM185" s="38"/>
      <c r="AN185" s="38"/>
      <c r="AO185" s="38"/>
      <c r="AP185" s="38"/>
    </row>
    <row r="186" spans="1:42" s="52" customFormat="1" ht="12.75">
      <c r="A186" s="149"/>
      <c r="B186" s="37"/>
      <c r="C186" s="38"/>
      <c r="D186" s="31"/>
      <c r="E186" s="31"/>
      <c r="F186" s="38"/>
      <c r="G186" s="31"/>
      <c r="H186" s="31"/>
      <c r="I186" s="31"/>
      <c r="J186" s="31"/>
      <c r="K186" s="31"/>
      <c r="L186" s="38"/>
      <c r="M186" s="31"/>
      <c r="N186" s="31"/>
      <c r="O186" s="38"/>
      <c r="P186" s="31"/>
      <c r="Q186" s="31"/>
      <c r="R186" s="38"/>
      <c r="S186" s="31"/>
      <c r="T186" s="31"/>
      <c r="U186" s="38"/>
      <c r="V186" s="31"/>
      <c r="W186" s="31"/>
      <c r="X186" s="38"/>
      <c r="Y186" s="31"/>
      <c r="Z186" s="31"/>
      <c r="AA186" s="38"/>
      <c r="AB186" s="31"/>
      <c r="AC186" s="31"/>
      <c r="AD186" s="38"/>
      <c r="AE186" s="31"/>
      <c r="AF186" s="31"/>
      <c r="AG186" s="38"/>
      <c r="AH186" s="31"/>
      <c r="AI186" s="31"/>
      <c r="AJ186" s="38"/>
      <c r="AK186" s="31"/>
      <c r="AL186" s="31"/>
      <c r="AM186" s="38"/>
      <c r="AN186" s="38"/>
      <c r="AO186" s="38"/>
      <c r="AP186" s="38"/>
    </row>
    <row r="187" spans="1:42" s="52" customFormat="1" ht="12.75">
      <c r="A187" s="149"/>
      <c r="B187" s="37"/>
      <c r="C187" s="38"/>
      <c r="D187" s="31"/>
      <c r="E187" s="31"/>
      <c r="F187" s="38"/>
      <c r="G187" s="31"/>
      <c r="H187" s="31"/>
      <c r="I187" s="31"/>
      <c r="J187" s="31"/>
      <c r="K187" s="31"/>
      <c r="L187" s="38"/>
      <c r="M187" s="31"/>
      <c r="N187" s="31"/>
      <c r="O187" s="38"/>
      <c r="P187" s="31"/>
      <c r="Q187" s="31"/>
      <c r="R187" s="38"/>
      <c r="S187" s="31"/>
      <c r="T187" s="31"/>
      <c r="U187" s="38"/>
      <c r="V187" s="31"/>
      <c r="W187" s="31"/>
      <c r="X187" s="38"/>
      <c r="Y187" s="31"/>
      <c r="Z187" s="31"/>
      <c r="AA187" s="38"/>
      <c r="AB187" s="31"/>
      <c r="AC187" s="31"/>
      <c r="AD187" s="38"/>
      <c r="AE187" s="31"/>
      <c r="AF187" s="31"/>
      <c r="AG187" s="38"/>
      <c r="AH187" s="31"/>
      <c r="AI187" s="31"/>
      <c r="AJ187" s="38"/>
      <c r="AK187" s="31"/>
      <c r="AL187" s="31"/>
      <c r="AM187" s="38"/>
      <c r="AN187" s="38"/>
      <c r="AO187" s="38"/>
      <c r="AP187" s="38"/>
    </row>
    <row r="188" spans="1:42" s="52" customFormat="1" ht="12.75">
      <c r="A188" s="149"/>
      <c r="B188" s="37"/>
      <c r="C188" s="38"/>
      <c r="D188" s="31"/>
      <c r="E188" s="31"/>
      <c r="F188" s="38"/>
      <c r="G188" s="31"/>
      <c r="H188" s="31"/>
      <c r="I188" s="31"/>
      <c r="J188" s="31"/>
      <c r="K188" s="31"/>
      <c r="L188" s="38"/>
      <c r="M188" s="31"/>
      <c r="N188" s="31"/>
      <c r="O188" s="38"/>
      <c r="P188" s="31"/>
      <c r="Q188" s="31"/>
      <c r="R188" s="38"/>
      <c r="S188" s="31"/>
      <c r="T188" s="31"/>
      <c r="U188" s="38"/>
      <c r="V188" s="31"/>
      <c r="W188" s="31"/>
      <c r="X188" s="38"/>
      <c r="Y188" s="31"/>
      <c r="Z188" s="31"/>
      <c r="AA188" s="38"/>
      <c r="AB188" s="31"/>
      <c r="AC188" s="31"/>
      <c r="AD188" s="38"/>
      <c r="AE188" s="31"/>
      <c r="AF188" s="31"/>
      <c r="AG188" s="38"/>
      <c r="AH188" s="31"/>
      <c r="AI188" s="31"/>
      <c r="AJ188" s="38"/>
      <c r="AK188" s="31"/>
      <c r="AL188" s="31"/>
      <c r="AM188" s="38"/>
      <c r="AN188" s="38"/>
      <c r="AO188" s="38"/>
      <c r="AP188" s="38"/>
    </row>
    <row r="189" spans="1:42" s="52" customFormat="1" ht="12.75">
      <c r="A189" s="149"/>
      <c r="B189" s="37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</row>
    <row r="190" spans="1:42" s="52" customFormat="1" ht="12.75">
      <c r="A190" s="149"/>
      <c r="B190" s="37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</row>
    <row r="191" spans="1:42" s="52" customFormat="1" ht="12.75">
      <c r="A191" s="149"/>
      <c r="B191" s="37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</row>
    <row r="192" spans="1:42" s="52" customFormat="1" ht="12.75">
      <c r="A192" s="149"/>
      <c r="B192" s="37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</row>
    <row r="193" spans="1:42" s="52" customFormat="1" ht="12.75">
      <c r="A193" s="149"/>
      <c r="B193" s="37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</row>
    <row r="194" spans="1:42" s="52" customFormat="1" ht="12.75">
      <c r="A194" s="149"/>
      <c r="B194" s="37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</row>
    <row r="195" spans="1:42" s="52" customFormat="1" ht="12.75">
      <c r="A195" s="149"/>
      <c r="B195" s="151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</row>
    <row r="196" spans="1:42" s="52" customFormat="1" ht="12.75">
      <c r="A196" s="149"/>
      <c r="B196" s="151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</row>
    <row r="197" spans="1:42" s="52" customFormat="1" ht="12.75">
      <c r="A197" s="149"/>
      <c r="B197" s="151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</row>
    <row r="198" spans="1:42" s="52" customFormat="1" ht="12.75">
      <c r="A198" s="149"/>
      <c r="B198" s="151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s="52" customFormat="1" ht="12.75">
      <c r="A199" s="149"/>
      <c r="B199" s="151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s="52" customFormat="1" ht="12.75">
      <c r="A200" s="149"/>
      <c r="B200" s="151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s="52" customFormat="1" ht="12.75">
      <c r="A201" s="149"/>
      <c r="B201" s="151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s="52" customFormat="1" ht="12.75">
      <c r="A202" s="149"/>
      <c r="B202" s="151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s="52" customFormat="1" ht="12.75">
      <c r="A203" s="149"/>
      <c r="B203" s="151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s="52" customFormat="1" ht="12.75">
      <c r="A204" s="149"/>
      <c r="B204" s="151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s="52" customFormat="1" ht="12.75">
      <c r="A205" s="149"/>
      <c r="B205" s="151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s="52" customFormat="1" ht="12.75">
      <c r="A206" s="149"/>
      <c r="B206" s="151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s="52" customFormat="1" ht="12.75">
      <c r="A207" s="149"/>
      <c r="B207" s="151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s="52" customFormat="1" ht="12.75">
      <c r="A208" s="149"/>
      <c r="B208" s="151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spans="1:42" s="52" customFormat="1" ht="12.75">
      <c r="A209" s="149"/>
      <c r="B209" s="151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</row>
    <row r="210" spans="1:42" s="52" customFormat="1" ht="12.75">
      <c r="A210" s="149"/>
      <c r="B210" s="151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</row>
    <row r="211" spans="1:42" s="52" customFormat="1" ht="12.75">
      <c r="A211" s="149"/>
      <c r="B211" s="151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</row>
    <row r="212" spans="1:42" s="52" customFormat="1" ht="12.75">
      <c r="A212" s="149"/>
      <c r="B212" s="151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</row>
    <row r="213" spans="1:42" s="52" customFormat="1" ht="12.75">
      <c r="A213" s="149"/>
      <c r="B213" s="151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</row>
    <row r="214" spans="1:42" s="52" customFormat="1" ht="12.75">
      <c r="A214" s="149"/>
      <c r="B214" s="151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</row>
    <row r="215" spans="1:42" s="52" customFormat="1" ht="12.75">
      <c r="A215" s="149"/>
      <c r="B215" s="151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</row>
    <row r="216" spans="1:42" s="52" customFormat="1" ht="12.75">
      <c r="A216" s="149"/>
      <c r="B216" s="151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</row>
    <row r="217" spans="1:42" s="52" customFormat="1" ht="12.75">
      <c r="A217" s="149"/>
      <c r="B217" s="151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</row>
    <row r="218" spans="1:42" s="52" customFormat="1" ht="12.75">
      <c r="A218" s="149"/>
      <c r="B218" s="151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</row>
    <row r="219" spans="1:42" s="52" customFormat="1" ht="12.75">
      <c r="A219" s="149"/>
      <c r="B219" s="151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</row>
    <row r="220" spans="1:42" s="52" customFormat="1" ht="12.75">
      <c r="A220" s="149"/>
      <c r="B220" s="151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</row>
    <row r="221" spans="1:42" s="52" customFormat="1" ht="12.75">
      <c r="A221" s="149"/>
      <c r="B221" s="151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</row>
    <row r="222" spans="1:42" s="52" customFormat="1" ht="12.75">
      <c r="A222" s="149"/>
      <c r="B222" s="151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</row>
    <row r="223" spans="1:42" s="52" customFormat="1" ht="12.75">
      <c r="A223" s="149"/>
      <c r="B223" s="151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</row>
    <row r="224" spans="1:42" s="52" customFormat="1" ht="12.75">
      <c r="A224" s="149"/>
      <c r="B224" s="151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</row>
    <row r="225" spans="1:42" s="52" customFormat="1" ht="12.75">
      <c r="A225" s="149"/>
      <c r="B225" s="151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</row>
    <row r="226" spans="1:42" s="52" customFormat="1" ht="12.75">
      <c r="A226" s="149"/>
      <c r="B226" s="151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</row>
    <row r="227" spans="1:42" s="52" customFormat="1" ht="12.75">
      <c r="A227" s="149"/>
      <c r="B227" s="151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</row>
    <row r="228" spans="1:42" s="52" customFormat="1" ht="12.75">
      <c r="A228" s="149"/>
      <c r="B228" s="151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</row>
    <row r="229" spans="1:42" s="52" customFormat="1" ht="12.75">
      <c r="A229" s="149"/>
      <c r="B229" s="151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</row>
    <row r="230" spans="1:42" s="52" customFormat="1" ht="12.75">
      <c r="A230" s="149"/>
      <c r="B230" s="151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</row>
    <row r="231" spans="1:42" s="52" customFormat="1" ht="12.75">
      <c r="A231" s="149"/>
      <c r="B231" s="151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</row>
    <row r="232" spans="1:42" s="52" customFormat="1" ht="12.75">
      <c r="A232" s="149"/>
      <c r="B232" s="151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</row>
    <row r="233" spans="1:42" s="52" customFormat="1" ht="12.75">
      <c r="A233" s="149"/>
      <c r="B233" s="151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</row>
    <row r="234" spans="1:42" s="52" customFormat="1" ht="12.75">
      <c r="A234" s="149"/>
      <c r="B234" s="151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</row>
    <row r="235" spans="1:42" s="52" customFormat="1" ht="12.75">
      <c r="A235" s="149"/>
      <c r="B235" s="151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</row>
    <row r="236" spans="1:42" s="52" customFormat="1" ht="12.75">
      <c r="A236" s="149"/>
      <c r="B236" s="151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</row>
    <row r="237" spans="1:42" s="52" customFormat="1" ht="12.75">
      <c r="A237" s="149"/>
      <c r="B237" s="151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</row>
    <row r="238" spans="1:42" s="52" customFormat="1" ht="12.75">
      <c r="A238" s="149"/>
      <c r="B238" s="151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</row>
    <row r="239" spans="1:42" s="52" customFormat="1" ht="12.75">
      <c r="A239" s="149"/>
      <c r="B239" s="151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</row>
    <row r="240" spans="1:42" s="52" customFormat="1" ht="12.75">
      <c r="A240" s="149"/>
      <c r="B240" s="151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</row>
    <row r="241" spans="1:42" s="52" customFormat="1" ht="12.75">
      <c r="A241" s="149"/>
      <c r="B241" s="151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</row>
    <row r="242" spans="1:42" s="52" customFormat="1" ht="12.75">
      <c r="A242" s="149"/>
      <c r="B242" s="151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</row>
    <row r="243" spans="1:42" s="52" customFormat="1" ht="12.75">
      <c r="A243" s="149"/>
      <c r="B243" s="151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</row>
    <row r="244" spans="1:42" s="52" customFormat="1" ht="12.75">
      <c r="A244" s="149"/>
      <c r="B244" s="151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</row>
    <row r="245" spans="1:42" s="52" customFormat="1" ht="12.75">
      <c r="A245" s="149"/>
      <c r="B245" s="151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</row>
    <row r="246" spans="1:42" s="52" customFormat="1" ht="12.75">
      <c r="A246" s="149"/>
      <c r="B246" s="151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</row>
    <row r="247" spans="1:42" s="52" customFormat="1" ht="12.75">
      <c r="A247" s="149"/>
      <c r="B247" s="151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</row>
    <row r="248" spans="1:42" s="52" customFormat="1" ht="12.75">
      <c r="A248" s="149"/>
      <c r="B248" s="151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</row>
    <row r="249" spans="1:42" s="52" customFormat="1" ht="12.75">
      <c r="A249" s="149"/>
      <c r="B249" s="151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</row>
    <row r="250" spans="1:42" s="52" customFormat="1" ht="12.75">
      <c r="A250" s="149"/>
      <c r="B250" s="151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</row>
    <row r="251" spans="1:42" s="52" customFormat="1" ht="12.75">
      <c r="A251" s="149"/>
      <c r="B251" s="151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</row>
    <row r="252" spans="1:42" s="52" customFormat="1" ht="12.75">
      <c r="A252" s="149"/>
      <c r="B252" s="151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</row>
    <row r="253" spans="1:42" s="52" customFormat="1" ht="12.75">
      <c r="A253" s="149"/>
      <c r="B253" s="151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</row>
    <row r="254" spans="1:42" s="52" customFormat="1" ht="12.75">
      <c r="A254" s="149"/>
      <c r="B254" s="151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</row>
    <row r="255" spans="1:42" s="52" customFormat="1" ht="12.75">
      <c r="A255" s="149"/>
      <c r="B255" s="151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</row>
    <row r="256" spans="1:42" s="52" customFormat="1" ht="12.75">
      <c r="A256" s="149"/>
      <c r="B256" s="151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</row>
    <row r="257" spans="1:42" s="52" customFormat="1" ht="12.75">
      <c r="A257" s="149"/>
      <c r="B257" s="151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</row>
    <row r="258" spans="1:42" s="52" customFormat="1" ht="12.75">
      <c r="A258" s="149"/>
      <c r="B258" s="151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</row>
    <row r="259" spans="1:42" s="52" customFormat="1" ht="12.75">
      <c r="A259" s="149"/>
      <c r="B259" s="151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</row>
    <row r="260" spans="1:42" s="52" customFormat="1" ht="12.75">
      <c r="A260" s="149"/>
      <c r="B260" s="151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</row>
    <row r="261" spans="1:42" s="52" customFormat="1" ht="12.75">
      <c r="A261" s="149"/>
      <c r="B261" s="151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</row>
    <row r="262" spans="1:42" s="52" customFormat="1" ht="12.75">
      <c r="A262" s="149"/>
      <c r="B262" s="151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</row>
    <row r="263" spans="1:42" s="52" customFormat="1" ht="12.75">
      <c r="A263" s="149"/>
      <c r="B263" s="151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</row>
    <row r="264" spans="1:42" s="52" customFormat="1" ht="12.75">
      <c r="A264" s="149"/>
      <c r="B264" s="151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</row>
    <row r="265" spans="1:42" s="52" customFormat="1" ht="12.75">
      <c r="A265" s="149"/>
      <c r="B265" s="151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</row>
    <row r="266" spans="1:42" s="52" customFormat="1" ht="12.75">
      <c r="A266" s="149"/>
      <c r="B266" s="151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</row>
    <row r="267" spans="1:42" s="52" customFormat="1" ht="12.75">
      <c r="A267" s="149"/>
      <c r="B267" s="151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</row>
    <row r="268" spans="1:42" s="52" customFormat="1" ht="12.75">
      <c r="A268" s="149"/>
      <c r="B268" s="151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</row>
    <row r="269" spans="1:42" s="52" customFormat="1" ht="12.75">
      <c r="A269" s="149"/>
      <c r="B269" s="151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</row>
    <row r="270" spans="1:42" s="52" customFormat="1" ht="12.75">
      <c r="A270" s="149"/>
      <c r="B270" s="151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</row>
    <row r="271" spans="1:42" s="52" customFormat="1" ht="12.75">
      <c r="A271" s="149"/>
      <c r="B271" s="151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</row>
    <row r="272" spans="1:42" s="52" customFormat="1" ht="12.75">
      <c r="A272" s="149"/>
      <c r="B272" s="151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</row>
    <row r="273" spans="1:42" s="52" customFormat="1" ht="12.75">
      <c r="A273" s="149"/>
      <c r="B273" s="151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</row>
    <row r="274" spans="1:42" s="52" customFormat="1" ht="12.75">
      <c r="A274" s="149"/>
      <c r="B274" s="151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</row>
    <row r="275" spans="1:42" s="52" customFormat="1" ht="12.75">
      <c r="A275" s="149"/>
      <c r="B275" s="151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</row>
    <row r="276" spans="1:42" s="52" customFormat="1" ht="12.75">
      <c r="A276" s="149"/>
      <c r="B276" s="151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</row>
    <row r="277" spans="1:42" s="52" customFormat="1" ht="12.75">
      <c r="A277" s="149"/>
      <c r="B277" s="151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</row>
    <row r="278" spans="1:42" s="52" customFormat="1" ht="12.75">
      <c r="A278" s="149"/>
      <c r="B278" s="151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</row>
    <row r="279" spans="1:42" s="52" customFormat="1" ht="12.75">
      <c r="A279" s="149"/>
      <c r="B279" s="151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</row>
    <row r="280" spans="1:42" s="52" customFormat="1" ht="12.75">
      <c r="A280" s="149"/>
      <c r="B280" s="151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</row>
    <row r="281" spans="1:42" s="52" customFormat="1" ht="12.75">
      <c r="A281" s="149"/>
      <c r="B281" s="151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</row>
    <row r="282" spans="1:42" s="52" customFormat="1" ht="12.75">
      <c r="A282" s="149"/>
      <c r="B282" s="151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</row>
    <row r="283" spans="1:42" s="52" customFormat="1" ht="12.75">
      <c r="A283" s="149"/>
      <c r="B283" s="151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38"/>
      <c r="AN283" s="38"/>
      <c r="AO283" s="38"/>
      <c r="AP283" s="38"/>
    </row>
    <row r="284" spans="1:42" s="52" customFormat="1" ht="12.75">
      <c r="A284" s="149"/>
      <c r="B284" s="151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38"/>
      <c r="AN284" s="38"/>
      <c r="AO284" s="38"/>
      <c r="AP284" s="38"/>
    </row>
    <row r="285" spans="1:42" s="52" customFormat="1" ht="12.75">
      <c r="A285" s="149"/>
      <c r="B285" s="151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38"/>
      <c r="AN285" s="38"/>
      <c r="AO285" s="38"/>
      <c r="AP285" s="38"/>
    </row>
    <row r="286" spans="1:42" s="52" customFormat="1" ht="12.75">
      <c r="A286" s="149"/>
      <c r="B286" s="151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38"/>
      <c r="AN286" s="38"/>
      <c r="AO286" s="38"/>
      <c r="AP286" s="38"/>
    </row>
    <row r="287" spans="1:42" s="52" customFormat="1" ht="12.75">
      <c r="A287" s="149"/>
      <c r="B287" s="151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38"/>
      <c r="AN287" s="38"/>
      <c r="AO287" s="38"/>
      <c r="AP287" s="38"/>
    </row>
    <row r="288" spans="1:42" s="52" customFormat="1" ht="12.75">
      <c r="A288" s="149"/>
      <c r="B288" s="151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38"/>
      <c r="AN288" s="38"/>
      <c r="AO288" s="38"/>
      <c r="AP288" s="38"/>
    </row>
    <row r="289" spans="1:42" s="52" customFormat="1" ht="12.75">
      <c r="A289" s="149"/>
      <c r="B289" s="151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38"/>
      <c r="AN289" s="38"/>
      <c r="AO289" s="38"/>
      <c r="AP289" s="38"/>
    </row>
    <row r="290" spans="1:42" s="52" customFormat="1" ht="12.75">
      <c r="A290" s="149"/>
      <c r="B290" s="151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38"/>
      <c r="AN290" s="38"/>
      <c r="AO290" s="38"/>
      <c r="AP290" s="38"/>
    </row>
    <row r="291" spans="1:42" s="52" customFormat="1" ht="12.75">
      <c r="A291" s="149"/>
      <c r="B291" s="151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38"/>
      <c r="AN291" s="38"/>
      <c r="AO291" s="38"/>
      <c r="AP291" s="38"/>
    </row>
    <row r="292" spans="1:42" s="52" customFormat="1" ht="12.75">
      <c r="A292" s="149"/>
      <c r="B292" s="151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38"/>
      <c r="AN292" s="38"/>
      <c r="AO292" s="38"/>
      <c r="AP292" s="38"/>
    </row>
    <row r="293" spans="1:42" s="52" customFormat="1" ht="12.75">
      <c r="A293" s="149"/>
      <c r="B293" s="151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38"/>
      <c r="AN293" s="38"/>
      <c r="AO293" s="38"/>
      <c r="AP293" s="38"/>
    </row>
    <row r="294" spans="1:42" s="52" customFormat="1" ht="12.75">
      <c r="A294" s="149"/>
      <c r="B294" s="151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38"/>
      <c r="AN294" s="38"/>
      <c r="AO294" s="38"/>
      <c r="AP294" s="38"/>
    </row>
    <row r="295" spans="1:42" s="52" customFormat="1" ht="12.75">
      <c r="A295" s="149"/>
      <c r="B295" s="151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38"/>
      <c r="AN295" s="38"/>
      <c r="AO295" s="38"/>
      <c r="AP295" s="38"/>
    </row>
    <row r="296" spans="1:42" s="52" customFormat="1" ht="12.75">
      <c r="A296" s="149"/>
      <c r="B296" s="151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38"/>
      <c r="AN296" s="38"/>
      <c r="AO296" s="38"/>
      <c r="AP296" s="38"/>
    </row>
    <row r="297" spans="1:42" s="52" customFormat="1" ht="12.75">
      <c r="A297" s="149"/>
      <c r="B297" s="151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38"/>
      <c r="AN297" s="38"/>
      <c r="AO297" s="38"/>
      <c r="AP297" s="38"/>
    </row>
    <row r="298" spans="1:42" s="52" customFormat="1" ht="12.75">
      <c r="A298" s="149"/>
      <c r="B298" s="151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38"/>
      <c r="AN298" s="38"/>
      <c r="AO298" s="38"/>
      <c r="AP298" s="38"/>
    </row>
    <row r="299" spans="1:42" s="52" customFormat="1" ht="12.75">
      <c r="A299" s="149"/>
      <c r="B299" s="151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38"/>
      <c r="AN299" s="38"/>
      <c r="AO299" s="38"/>
      <c r="AP299" s="38"/>
    </row>
    <row r="300" spans="1:42" s="52" customFormat="1" ht="12.75">
      <c r="A300" s="149"/>
      <c r="B300" s="151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38"/>
      <c r="AN300" s="38"/>
      <c r="AO300" s="38"/>
      <c r="AP300" s="38"/>
    </row>
    <row r="301" spans="1:42" s="52" customFormat="1" ht="12.75">
      <c r="A301" s="149"/>
      <c r="B301" s="151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38"/>
      <c r="AN301" s="38"/>
      <c r="AO301" s="38"/>
      <c r="AP301" s="38"/>
    </row>
    <row r="302" spans="1:42" s="52" customFormat="1" ht="12.75">
      <c r="A302" s="149"/>
      <c r="B302" s="151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38"/>
      <c r="AN302" s="38"/>
      <c r="AO302" s="38"/>
      <c r="AP302" s="38"/>
    </row>
    <row r="303" spans="1:42" s="52" customFormat="1" ht="12.75">
      <c r="A303" s="149"/>
      <c r="B303" s="151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38"/>
      <c r="AN303" s="38"/>
      <c r="AO303" s="38"/>
      <c r="AP303" s="38"/>
    </row>
    <row r="304" spans="1:42" s="52" customFormat="1" ht="12.75">
      <c r="A304" s="149"/>
      <c r="B304" s="151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38"/>
      <c r="AN304" s="38"/>
      <c r="AO304" s="38"/>
      <c r="AP304" s="38"/>
    </row>
    <row r="305" spans="1:42" s="52" customFormat="1" ht="12.75">
      <c r="A305" s="149"/>
      <c r="B305" s="151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38"/>
      <c r="AN305" s="38"/>
      <c r="AO305" s="38"/>
      <c r="AP305" s="38"/>
    </row>
    <row r="306" spans="1:42" s="52" customFormat="1" ht="12.75">
      <c r="A306" s="149"/>
      <c r="B306" s="151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38"/>
      <c r="AN306" s="38"/>
      <c r="AO306" s="38"/>
      <c r="AP306" s="38"/>
    </row>
    <row r="307" spans="1:42" s="52" customFormat="1" ht="12.75">
      <c r="A307" s="149"/>
      <c r="B307" s="151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38"/>
      <c r="AN307" s="38"/>
      <c r="AO307" s="38"/>
      <c r="AP307" s="38"/>
    </row>
    <row r="308" spans="1:42" s="52" customFormat="1" ht="12.75">
      <c r="A308" s="149"/>
      <c r="B308" s="151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38"/>
      <c r="AN308" s="38"/>
      <c r="AO308" s="38"/>
      <c r="AP308" s="38"/>
    </row>
    <row r="309" spans="1:42" s="52" customFormat="1" ht="12.75">
      <c r="A309" s="149"/>
      <c r="B309" s="151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38"/>
      <c r="AN309" s="38"/>
      <c r="AO309" s="38"/>
      <c r="AP309" s="38"/>
    </row>
    <row r="310" spans="1:42" s="52" customFormat="1" ht="12.75">
      <c r="A310" s="149"/>
      <c r="B310" s="151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38"/>
      <c r="AN310" s="38"/>
      <c r="AO310" s="38"/>
      <c r="AP310" s="38"/>
    </row>
    <row r="311" spans="1:42" s="52" customFormat="1" ht="12.75">
      <c r="A311" s="149"/>
      <c r="B311" s="151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38"/>
      <c r="AN311" s="38"/>
      <c r="AO311" s="38"/>
      <c r="AP311" s="38"/>
    </row>
    <row r="312" spans="1:42" s="52" customFormat="1" ht="12.75">
      <c r="A312" s="149"/>
      <c r="B312" s="151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38"/>
      <c r="AN312" s="38"/>
      <c r="AO312" s="38"/>
      <c r="AP312" s="38"/>
    </row>
    <row r="313" spans="1:42" s="52" customFormat="1" ht="12.75">
      <c r="A313" s="149"/>
      <c r="B313" s="151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38"/>
      <c r="AN313" s="38"/>
      <c r="AO313" s="38"/>
      <c r="AP313" s="38"/>
    </row>
    <row r="314" spans="1:42" s="52" customFormat="1" ht="12.75">
      <c r="A314" s="149"/>
      <c r="B314" s="151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38"/>
      <c r="AN314" s="38"/>
      <c r="AO314" s="38"/>
      <c r="AP314" s="38"/>
    </row>
    <row r="315" spans="1:42" s="52" customFormat="1" ht="12.75">
      <c r="A315" s="149"/>
      <c r="B315" s="151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38"/>
      <c r="AN315" s="38"/>
      <c r="AO315" s="38"/>
      <c r="AP315" s="38"/>
    </row>
    <row r="316" spans="1:42" s="52" customFormat="1" ht="12.75">
      <c r="A316" s="149"/>
      <c r="B316" s="151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38"/>
      <c r="AN316" s="38"/>
      <c r="AO316" s="38"/>
      <c r="AP316" s="38"/>
    </row>
    <row r="317" spans="1:42" s="52" customFormat="1" ht="12.75">
      <c r="A317" s="149"/>
      <c r="B317" s="151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38"/>
      <c r="AN317" s="38"/>
      <c r="AO317" s="38"/>
      <c r="AP317" s="38"/>
    </row>
    <row r="318" spans="1:42" s="52" customFormat="1" ht="12.75">
      <c r="A318" s="149"/>
      <c r="B318" s="151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38"/>
      <c r="AN318" s="38"/>
      <c r="AO318" s="38"/>
      <c r="AP318" s="38"/>
    </row>
    <row r="319" spans="1:42" s="52" customFormat="1" ht="12.75">
      <c r="A319" s="149"/>
      <c r="B319" s="151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38"/>
      <c r="AN319" s="38"/>
      <c r="AO319" s="38"/>
      <c r="AP319" s="38"/>
    </row>
    <row r="320" spans="1:42" s="52" customFormat="1" ht="12.75">
      <c r="A320" s="149"/>
      <c r="B320" s="151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38"/>
      <c r="AN320" s="38"/>
      <c r="AO320" s="38"/>
      <c r="AP320" s="38"/>
    </row>
    <row r="321" spans="1:42" s="52" customFormat="1" ht="12.75">
      <c r="A321" s="149"/>
      <c r="B321" s="151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38"/>
      <c r="AN321" s="38"/>
      <c r="AO321" s="38"/>
      <c r="AP321" s="38"/>
    </row>
    <row r="322" spans="1:42" s="52" customFormat="1" ht="12.75">
      <c r="A322" s="149"/>
      <c r="B322" s="151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38"/>
      <c r="AN322" s="38"/>
      <c r="AO322" s="38"/>
      <c r="AP322" s="38"/>
    </row>
    <row r="323" spans="1:42" s="52" customFormat="1" ht="12.75">
      <c r="A323" s="149"/>
      <c r="B323" s="151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38"/>
      <c r="AN323" s="38"/>
      <c r="AO323" s="38"/>
      <c r="AP323" s="38"/>
    </row>
    <row r="324" spans="1:42" s="52" customFormat="1" ht="12.75">
      <c r="A324" s="149"/>
      <c r="B324" s="151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38"/>
      <c r="AN324" s="38"/>
      <c r="AO324" s="38"/>
      <c r="AP324" s="38"/>
    </row>
    <row r="325" spans="1:42" s="52" customFormat="1" ht="12.75">
      <c r="A325" s="149"/>
      <c r="B325" s="151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38"/>
      <c r="AN325" s="38"/>
      <c r="AO325" s="38"/>
      <c r="AP325" s="38"/>
    </row>
    <row r="326" spans="1:42" s="52" customFormat="1" ht="12.75">
      <c r="A326" s="149"/>
      <c r="B326" s="151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38"/>
      <c r="AN326" s="38"/>
      <c r="AO326" s="38"/>
      <c r="AP326" s="38"/>
    </row>
    <row r="327" spans="1:42" s="52" customFormat="1" ht="12.75">
      <c r="A327" s="149"/>
      <c r="B327" s="151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38"/>
      <c r="AN327" s="38"/>
      <c r="AO327" s="38"/>
      <c r="AP327" s="38"/>
    </row>
    <row r="328" spans="1:42" s="52" customFormat="1" ht="12.75">
      <c r="A328" s="149"/>
      <c r="B328" s="151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38"/>
      <c r="AN328" s="38"/>
      <c r="AO328" s="38"/>
      <c r="AP328" s="38"/>
    </row>
    <row r="329" spans="1:42" s="52" customFormat="1" ht="12.75">
      <c r="A329" s="149"/>
      <c r="B329" s="151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38"/>
      <c r="AN329" s="38"/>
      <c r="AO329" s="38"/>
      <c r="AP329" s="38"/>
    </row>
    <row r="330" spans="1:42" s="52" customFormat="1" ht="12.75">
      <c r="A330" s="149"/>
      <c r="B330" s="151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38"/>
      <c r="AN330" s="38"/>
      <c r="AO330" s="38"/>
      <c r="AP330" s="38"/>
    </row>
    <row r="331" spans="1:42" s="52" customFormat="1" ht="12.75">
      <c r="A331" s="149"/>
      <c r="B331" s="151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38"/>
      <c r="AN331" s="38"/>
      <c r="AO331" s="38"/>
      <c r="AP331" s="38"/>
    </row>
    <row r="332" spans="1:42" s="52" customFormat="1" ht="12.75">
      <c r="A332" s="149"/>
      <c r="B332" s="151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38"/>
      <c r="AN332" s="38"/>
      <c r="AO332" s="38"/>
      <c r="AP332" s="38"/>
    </row>
    <row r="333" spans="1:42" s="52" customFormat="1" ht="12.75">
      <c r="A333" s="149"/>
      <c r="B333" s="151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38"/>
      <c r="AN333" s="38"/>
      <c r="AO333" s="38"/>
      <c r="AP333" s="38"/>
    </row>
    <row r="334" spans="1:42" s="52" customFormat="1" ht="12.75">
      <c r="A334" s="149"/>
      <c r="B334" s="151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38"/>
      <c r="AN334" s="38"/>
      <c r="AO334" s="38"/>
      <c r="AP334" s="38"/>
    </row>
    <row r="335" spans="1:42" s="52" customFormat="1" ht="12.75">
      <c r="A335" s="149"/>
      <c r="B335" s="151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38"/>
      <c r="AN335" s="38"/>
      <c r="AO335" s="38"/>
      <c r="AP335" s="38"/>
    </row>
    <row r="336" spans="1:42" s="52" customFormat="1" ht="12.75">
      <c r="A336" s="149"/>
      <c r="B336" s="151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38"/>
      <c r="AN336" s="38"/>
      <c r="AO336" s="38"/>
      <c r="AP336" s="38"/>
    </row>
    <row r="337" spans="1:42" s="52" customFormat="1" ht="12.75">
      <c r="A337" s="149"/>
      <c r="B337" s="151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38"/>
      <c r="AN337" s="38"/>
      <c r="AO337" s="38"/>
      <c r="AP337" s="38"/>
    </row>
    <row r="338" spans="1:42" s="52" customFormat="1" ht="12.75">
      <c r="A338" s="149"/>
      <c r="B338" s="151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38"/>
      <c r="AN338" s="38"/>
      <c r="AO338" s="38"/>
      <c r="AP338" s="38"/>
    </row>
    <row r="339" spans="1:42" s="52" customFormat="1" ht="12.75">
      <c r="A339" s="149"/>
      <c r="B339" s="151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38"/>
      <c r="AN339" s="38"/>
      <c r="AO339" s="38"/>
      <c r="AP339" s="38"/>
    </row>
    <row r="340" spans="1:42" s="52" customFormat="1" ht="12.75">
      <c r="A340" s="149"/>
      <c r="B340" s="151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38"/>
      <c r="AN340" s="38"/>
      <c r="AO340" s="38"/>
      <c r="AP340" s="38"/>
    </row>
    <row r="341" spans="1:42" s="52" customFormat="1" ht="12.75">
      <c r="A341" s="149"/>
      <c r="B341" s="151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38"/>
      <c r="AN341" s="38"/>
      <c r="AO341" s="38"/>
      <c r="AP341" s="38"/>
    </row>
    <row r="342" spans="1:42" s="52" customFormat="1" ht="12.75">
      <c r="A342" s="149"/>
      <c r="B342" s="151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38"/>
      <c r="AN342" s="38"/>
      <c r="AO342" s="38"/>
      <c r="AP342" s="38"/>
    </row>
    <row r="343" spans="1:42" s="52" customFormat="1" ht="12.75">
      <c r="A343" s="149"/>
      <c r="B343" s="151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38"/>
      <c r="AN343" s="38"/>
      <c r="AO343" s="38"/>
      <c r="AP343" s="38"/>
    </row>
    <row r="344" spans="1:42" s="52" customFormat="1" ht="12.75">
      <c r="A344" s="149"/>
      <c r="B344" s="151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38"/>
      <c r="AN344" s="38"/>
      <c r="AO344" s="38"/>
      <c r="AP344" s="38"/>
    </row>
    <row r="345" spans="1:42" s="52" customFormat="1" ht="12.75">
      <c r="A345" s="149"/>
      <c r="B345" s="151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38"/>
      <c r="AN345" s="38"/>
      <c r="AO345" s="38"/>
      <c r="AP345" s="38"/>
    </row>
    <row r="346" spans="1:42" s="52" customFormat="1" ht="12.75">
      <c r="A346" s="149"/>
      <c r="B346" s="151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38"/>
      <c r="AN346" s="38"/>
      <c r="AO346" s="38"/>
      <c r="AP346" s="38"/>
    </row>
    <row r="347" spans="1:42" s="52" customFormat="1" ht="12.75">
      <c r="A347" s="149"/>
      <c r="B347" s="151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38"/>
      <c r="AN347" s="38"/>
      <c r="AO347" s="38"/>
      <c r="AP347" s="38"/>
    </row>
    <row r="348" spans="1:42" s="52" customFormat="1" ht="12.75">
      <c r="A348" s="149"/>
      <c r="B348" s="151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38"/>
      <c r="AN348" s="38"/>
      <c r="AO348" s="38"/>
      <c r="AP348" s="38"/>
    </row>
    <row r="349" spans="1:42" s="52" customFormat="1" ht="12.75">
      <c r="A349" s="149"/>
      <c r="B349" s="151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38"/>
      <c r="AN349" s="38"/>
      <c r="AO349" s="38"/>
      <c r="AP349" s="38"/>
    </row>
    <row r="350" spans="1:42" s="52" customFormat="1" ht="12.75">
      <c r="A350" s="149"/>
      <c r="B350" s="151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38"/>
      <c r="AN350" s="38"/>
      <c r="AO350" s="38"/>
      <c r="AP350" s="38"/>
    </row>
    <row r="351" spans="1:42" s="52" customFormat="1" ht="12.75">
      <c r="A351" s="149"/>
      <c r="B351" s="151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38"/>
      <c r="AN351" s="38"/>
      <c r="AO351" s="38"/>
      <c r="AP351" s="38"/>
    </row>
    <row r="352" spans="1:42" s="52" customFormat="1" ht="12.75">
      <c r="A352" s="149"/>
      <c r="B352" s="151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38"/>
      <c r="AN352" s="38"/>
      <c r="AO352" s="38"/>
      <c r="AP352" s="38"/>
    </row>
    <row r="353" spans="1:42" s="52" customFormat="1" ht="12.75">
      <c r="A353" s="149"/>
      <c r="B353" s="151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38"/>
      <c r="AN353" s="38"/>
      <c r="AO353" s="38"/>
      <c r="AP353" s="38"/>
    </row>
    <row r="354" spans="1:42" s="52" customFormat="1" ht="12.75">
      <c r="A354" s="149"/>
      <c r="B354" s="151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38"/>
      <c r="AN354" s="38"/>
      <c r="AO354" s="38"/>
      <c r="AP354" s="38"/>
    </row>
    <row r="355" spans="1:42" s="52" customFormat="1" ht="12.75">
      <c r="A355" s="149"/>
      <c r="B355" s="151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38"/>
      <c r="AN355" s="38"/>
      <c r="AO355" s="38"/>
      <c r="AP355" s="38"/>
    </row>
    <row r="356" spans="1:42" s="52" customFormat="1" ht="12.75">
      <c r="A356" s="149"/>
      <c r="B356" s="151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38"/>
      <c r="AN356" s="38"/>
      <c r="AO356" s="38"/>
      <c r="AP356" s="38"/>
    </row>
    <row r="357" spans="1:42" s="52" customFormat="1" ht="12.75">
      <c r="A357" s="149"/>
      <c r="B357" s="151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38"/>
      <c r="AN357" s="38"/>
      <c r="AO357" s="38"/>
      <c r="AP357" s="38"/>
    </row>
    <row r="358" spans="1:42" s="52" customFormat="1" ht="12.75">
      <c r="A358" s="149"/>
      <c r="B358" s="151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38"/>
      <c r="AN358" s="38"/>
      <c r="AO358" s="38"/>
      <c r="AP358" s="38"/>
    </row>
    <row r="359" spans="1:42" s="52" customFormat="1" ht="12.75">
      <c r="A359" s="149"/>
      <c r="B359" s="151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38"/>
      <c r="AN359" s="38"/>
      <c r="AO359" s="38"/>
      <c r="AP359" s="38"/>
    </row>
    <row r="360" spans="1:42" s="52" customFormat="1" ht="12.75">
      <c r="A360" s="149"/>
      <c r="B360" s="151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38"/>
      <c r="AN360" s="38"/>
      <c r="AO360" s="38"/>
      <c r="AP360" s="38"/>
    </row>
    <row r="361" spans="1:42" s="52" customFormat="1" ht="12.75">
      <c r="A361" s="149"/>
      <c r="B361" s="151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38"/>
      <c r="AN361" s="38"/>
      <c r="AO361" s="38"/>
      <c r="AP361" s="38"/>
    </row>
    <row r="362" spans="1:42" s="52" customFormat="1" ht="12.75">
      <c r="A362" s="149"/>
      <c r="B362" s="151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38"/>
      <c r="AN362" s="38"/>
      <c r="AO362" s="38"/>
      <c r="AP362" s="38"/>
    </row>
    <row r="363" spans="1:42" s="52" customFormat="1" ht="12.75">
      <c r="A363" s="149"/>
      <c r="B363" s="151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38"/>
      <c r="AN363" s="38"/>
      <c r="AO363" s="38"/>
      <c r="AP363" s="38"/>
    </row>
    <row r="364" spans="1:42" s="52" customFormat="1" ht="12.75">
      <c r="A364" s="149"/>
      <c r="B364" s="151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38"/>
      <c r="AN364" s="38"/>
      <c r="AO364" s="38"/>
      <c r="AP364" s="38"/>
    </row>
    <row r="365" spans="1:42" s="52" customFormat="1" ht="12.75">
      <c r="A365" s="149"/>
      <c r="B365" s="151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38"/>
      <c r="AN365" s="38"/>
      <c r="AO365" s="38"/>
      <c r="AP365" s="38"/>
    </row>
    <row r="366" spans="1:42" s="52" customFormat="1" ht="12.75">
      <c r="A366" s="149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38"/>
      <c r="AN366" s="38"/>
      <c r="AO366" s="38"/>
      <c r="AP366" s="38"/>
    </row>
    <row r="367" spans="1:42" s="52" customFormat="1" ht="12.75">
      <c r="A367" s="149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38"/>
      <c r="AN367" s="38"/>
      <c r="AO367" s="38"/>
      <c r="AP367" s="38"/>
    </row>
    <row r="368" spans="1:42" s="52" customFormat="1" ht="12.75">
      <c r="A368" s="149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38"/>
      <c r="AN368" s="38"/>
      <c r="AO368" s="38"/>
      <c r="AP368" s="38"/>
    </row>
    <row r="369" spans="1:42" s="52" customFormat="1" ht="12.75">
      <c r="A369" s="149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38"/>
      <c r="AN369" s="38"/>
      <c r="AO369" s="38"/>
      <c r="AP369" s="38"/>
    </row>
    <row r="370" spans="1:42" s="52" customFormat="1" ht="12.7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38"/>
      <c r="AN370" s="38"/>
      <c r="AO370" s="38"/>
      <c r="AP370" s="38"/>
    </row>
    <row r="371" spans="1:42" s="52" customFormat="1" ht="12.75">
      <c r="A371" s="149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38"/>
      <c r="AN371" s="38"/>
      <c r="AO371" s="38"/>
      <c r="AP371" s="38"/>
    </row>
    <row r="372" spans="1:42" s="52" customFormat="1" ht="12.75">
      <c r="A372" s="149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38"/>
      <c r="AN372" s="38"/>
      <c r="AO372" s="38"/>
      <c r="AP372" s="38"/>
    </row>
    <row r="373" spans="1:42" s="52" customFormat="1" ht="12.75">
      <c r="A373" s="149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38"/>
      <c r="AN373" s="38"/>
      <c r="AO373" s="38"/>
      <c r="AP373" s="38"/>
    </row>
    <row r="374" spans="1:42" s="52" customFormat="1" ht="12.75">
      <c r="A374" s="149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38"/>
      <c r="AN374" s="38"/>
      <c r="AO374" s="38"/>
      <c r="AP374" s="38"/>
    </row>
    <row r="375" spans="1:42" s="52" customFormat="1" ht="12.75">
      <c r="A375" s="149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38"/>
      <c r="AN375" s="38"/>
      <c r="AO375" s="38"/>
      <c r="AP375" s="38"/>
    </row>
    <row r="376" spans="1:42" s="52" customFormat="1" ht="12.75">
      <c r="A376" s="149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38"/>
      <c r="AN376" s="38"/>
      <c r="AO376" s="38"/>
      <c r="AP376" s="38"/>
    </row>
    <row r="377" spans="1:42" s="52" customFormat="1" ht="12.7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38"/>
      <c r="AN377" s="38"/>
      <c r="AO377" s="38"/>
      <c r="AP377" s="38"/>
    </row>
    <row r="378" spans="1:42" s="52" customFormat="1" ht="12.75">
      <c r="A378" s="149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38"/>
      <c r="AN378" s="38"/>
      <c r="AO378" s="38"/>
      <c r="AP378" s="38"/>
    </row>
    <row r="379" spans="1:42" s="52" customFormat="1" ht="12.7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38"/>
      <c r="AN379" s="38"/>
      <c r="AO379" s="38"/>
      <c r="AP379" s="38"/>
    </row>
    <row r="380" spans="1:42" s="52" customFormat="1" ht="12.75">
      <c r="A380" s="149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38"/>
      <c r="AN380" s="38"/>
      <c r="AO380" s="38"/>
      <c r="AP380" s="38"/>
    </row>
    <row r="381" spans="1:42" s="52" customFormat="1" ht="12.75">
      <c r="A381" s="149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38"/>
      <c r="AN381" s="38"/>
      <c r="AO381" s="38"/>
      <c r="AP381" s="38"/>
    </row>
    <row r="382" spans="1:42" s="52" customFormat="1" ht="12.75">
      <c r="A382" s="149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38"/>
      <c r="AN382" s="38"/>
      <c r="AO382" s="38"/>
      <c r="AP382" s="38"/>
    </row>
    <row r="383" spans="1:42" s="52" customFormat="1" ht="12.75">
      <c r="A383" s="149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38"/>
      <c r="AN383" s="38"/>
      <c r="AO383" s="38"/>
      <c r="AP383" s="38"/>
    </row>
    <row r="384" spans="1:42" s="52" customFormat="1" ht="12.7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38"/>
      <c r="AN384" s="38"/>
      <c r="AO384" s="38"/>
      <c r="AP384" s="38"/>
    </row>
    <row r="385" spans="1:42" s="52" customFormat="1" ht="12.75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38"/>
      <c r="AN385" s="38"/>
      <c r="AO385" s="38"/>
      <c r="AP385" s="38"/>
    </row>
    <row r="386" spans="1:42" s="52" customFormat="1" ht="12.75">
      <c r="A386" s="149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38"/>
      <c r="AN386" s="38"/>
      <c r="AO386" s="38"/>
      <c r="AP386" s="38"/>
    </row>
    <row r="387" spans="1:42" s="52" customFormat="1" ht="12.75">
      <c r="A387" s="149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38"/>
      <c r="AN387" s="38"/>
      <c r="AO387" s="38"/>
      <c r="AP387" s="38"/>
    </row>
    <row r="388" spans="1:42" s="52" customFormat="1" ht="12.75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38"/>
      <c r="AN388" s="38"/>
      <c r="AO388" s="38"/>
      <c r="AP388" s="38"/>
    </row>
    <row r="389" spans="1:42" s="52" customFormat="1" ht="12.7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38"/>
      <c r="AN389" s="38"/>
      <c r="AO389" s="38"/>
      <c r="AP389" s="38"/>
    </row>
    <row r="390" spans="1:42" s="52" customFormat="1" ht="12.7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38"/>
      <c r="AN390" s="38"/>
      <c r="AO390" s="38"/>
      <c r="AP390" s="38"/>
    </row>
    <row r="391" spans="1:42" s="52" customFormat="1" ht="12.7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38"/>
      <c r="AN391" s="38"/>
      <c r="AO391" s="38"/>
      <c r="AP391" s="38"/>
    </row>
    <row r="392" spans="1:42" s="52" customFormat="1" ht="12.7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38"/>
      <c r="AN392" s="38"/>
      <c r="AO392" s="38"/>
      <c r="AP392" s="38"/>
    </row>
    <row r="393" spans="1:42" s="52" customFormat="1" ht="12.7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38"/>
      <c r="AN393" s="38"/>
      <c r="AO393" s="38"/>
      <c r="AP393" s="38"/>
    </row>
    <row r="394" spans="1:42" s="52" customFormat="1" ht="12.7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38"/>
      <c r="AN394" s="38"/>
      <c r="AO394" s="38"/>
      <c r="AP394" s="38"/>
    </row>
    <row r="395" spans="1:42" s="52" customFormat="1" ht="12.75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38"/>
      <c r="AN395" s="38"/>
      <c r="AO395" s="38"/>
      <c r="AP395" s="38"/>
    </row>
    <row r="396" spans="1:42" s="52" customFormat="1" ht="12.75">
      <c r="A396" s="149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38"/>
      <c r="AN396" s="38"/>
      <c r="AO396" s="38"/>
      <c r="AP396" s="38"/>
    </row>
    <row r="397" spans="1:42" s="52" customFormat="1" ht="12.7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38"/>
      <c r="AN397" s="38"/>
      <c r="AO397" s="38"/>
      <c r="AP397" s="38"/>
    </row>
    <row r="398" spans="1:42" s="52" customFormat="1" ht="12.75">
      <c r="A398" s="149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38"/>
      <c r="AN398" s="38"/>
      <c r="AO398" s="38"/>
      <c r="AP398" s="38"/>
    </row>
    <row r="399" spans="1:42" s="52" customFormat="1" ht="12.75">
      <c r="A399" s="149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38"/>
      <c r="AN399" s="38"/>
      <c r="AO399" s="38"/>
      <c r="AP399" s="38"/>
    </row>
    <row r="400" spans="1:42" s="52" customFormat="1" ht="12.75">
      <c r="A400" s="149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38"/>
      <c r="AN400" s="38"/>
      <c r="AO400" s="38"/>
      <c r="AP400" s="38"/>
    </row>
    <row r="401" spans="1:42" s="52" customFormat="1" ht="12.7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38"/>
      <c r="AN401" s="38"/>
      <c r="AO401" s="38"/>
      <c r="AP401" s="38"/>
    </row>
    <row r="402" spans="1:42" s="52" customFormat="1" ht="12.75">
      <c r="A402" s="149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38"/>
      <c r="AN402" s="38"/>
      <c r="AO402" s="38"/>
      <c r="AP402" s="38"/>
    </row>
    <row r="403" spans="1:42" s="52" customFormat="1" ht="12.75">
      <c r="A403" s="149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38"/>
      <c r="AN403" s="38"/>
      <c r="AO403" s="38"/>
      <c r="AP403" s="38"/>
    </row>
    <row r="404" spans="1:42" s="52" customFormat="1" ht="12.75">
      <c r="A404" s="149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38"/>
      <c r="AN404" s="38"/>
      <c r="AO404" s="38"/>
      <c r="AP404" s="38"/>
    </row>
    <row r="405" spans="1:42" s="52" customFormat="1" ht="12.7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38"/>
      <c r="AN405" s="38"/>
      <c r="AO405" s="38"/>
      <c r="AP405" s="38"/>
    </row>
    <row r="406" spans="1:42" s="52" customFormat="1" ht="12.75">
      <c r="A406" s="149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38"/>
      <c r="AN406" s="38"/>
      <c r="AO406" s="38"/>
      <c r="AP406" s="38"/>
    </row>
    <row r="407" spans="1:42" s="52" customFormat="1" ht="12.75">
      <c r="A407" s="149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38"/>
      <c r="AN407" s="38"/>
      <c r="AO407" s="38"/>
      <c r="AP407" s="38"/>
    </row>
    <row r="408" spans="1:42" s="52" customFormat="1" ht="12.75">
      <c r="A408" s="149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38"/>
      <c r="AN408" s="38"/>
      <c r="AO408" s="38"/>
      <c r="AP408" s="38"/>
    </row>
    <row r="409" spans="1:42" s="52" customFormat="1" ht="12.75">
      <c r="A409" s="149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38"/>
      <c r="AN409" s="38"/>
      <c r="AO409" s="38"/>
      <c r="AP409" s="38"/>
    </row>
    <row r="410" spans="1:42" s="52" customFormat="1" ht="12.75">
      <c r="A410" s="149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38"/>
      <c r="AN410" s="38"/>
      <c r="AO410" s="38"/>
      <c r="AP410" s="38"/>
    </row>
    <row r="411" spans="1:42" s="52" customFormat="1" ht="12.75">
      <c r="A411" s="149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38"/>
      <c r="AN411" s="38"/>
      <c r="AO411" s="38"/>
      <c r="AP411" s="38"/>
    </row>
    <row r="412" spans="1:42" s="52" customFormat="1" ht="12.7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38"/>
      <c r="AN412" s="38"/>
      <c r="AO412" s="38"/>
      <c r="AP412" s="38"/>
    </row>
    <row r="413" spans="1:42" s="52" customFormat="1" ht="12.75">
      <c r="A413" s="149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38"/>
      <c r="AN413" s="38"/>
      <c r="AO413" s="38"/>
      <c r="AP413" s="38"/>
    </row>
    <row r="414" spans="1:42" s="52" customFormat="1" ht="12.75">
      <c r="A414" s="149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38"/>
      <c r="AN414" s="38"/>
      <c r="AO414" s="38"/>
      <c r="AP414" s="38"/>
    </row>
    <row r="415" spans="1:42" s="52" customFormat="1" ht="12.75">
      <c r="A415" s="149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38"/>
      <c r="AN415" s="38"/>
      <c r="AO415" s="38"/>
      <c r="AP415" s="38"/>
    </row>
    <row r="416" spans="1:42" s="52" customFormat="1" ht="12.75">
      <c r="A416" s="149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38"/>
      <c r="AN416" s="38"/>
      <c r="AO416" s="38"/>
      <c r="AP416" s="38"/>
    </row>
    <row r="417" spans="1:42" s="52" customFormat="1" ht="12.75">
      <c r="A417" s="149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38"/>
      <c r="AN417" s="38"/>
      <c r="AO417" s="38"/>
      <c r="AP417" s="38"/>
    </row>
    <row r="418" spans="1:42" s="52" customFormat="1" ht="12.75">
      <c r="A418" s="149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38"/>
      <c r="AN418" s="38"/>
      <c r="AO418" s="38"/>
      <c r="AP418" s="38"/>
    </row>
    <row r="419" spans="1:42" s="52" customFormat="1" ht="12.75">
      <c r="A419" s="149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38"/>
      <c r="AN419" s="38"/>
      <c r="AO419" s="38"/>
      <c r="AP419" s="38"/>
    </row>
    <row r="420" spans="1:42" s="52" customFormat="1" ht="12.7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38"/>
      <c r="AN420" s="38"/>
      <c r="AO420" s="38"/>
      <c r="AP420" s="38"/>
    </row>
    <row r="421" spans="1:42" s="52" customFormat="1" ht="12.75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38"/>
      <c r="AN421" s="38"/>
      <c r="AO421" s="38"/>
      <c r="AP421" s="38"/>
    </row>
    <row r="422" spans="1:42" s="52" customFormat="1" ht="12.7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38"/>
      <c r="AN422" s="38"/>
      <c r="AO422" s="38"/>
      <c r="AP422" s="38"/>
    </row>
    <row r="423" spans="1:42" s="52" customFormat="1" ht="12.7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38"/>
      <c r="AN423" s="38"/>
      <c r="AO423" s="38"/>
      <c r="AP423" s="38"/>
    </row>
    <row r="424" spans="1:42" s="52" customFormat="1" ht="12.7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38"/>
      <c r="AN424" s="38"/>
      <c r="AO424" s="38"/>
      <c r="AP424" s="38"/>
    </row>
    <row r="425" spans="1:42" s="52" customFormat="1" ht="12.7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38"/>
      <c r="AN425" s="38"/>
      <c r="AO425" s="38"/>
      <c r="AP425" s="38"/>
    </row>
    <row r="426" spans="1:42" s="52" customFormat="1" ht="12.7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38"/>
      <c r="AN426" s="38"/>
      <c r="AO426" s="38"/>
      <c r="AP426" s="38"/>
    </row>
    <row r="427" spans="1:42" s="52" customFormat="1" ht="12.7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38"/>
      <c r="AN427" s="38"/>
      <c r="AO427" s="38"/>
      <c r="AP427" s="38"/>
    </row>
    <row r="428" spans="1:42" s="52" customFormat="1" ht="12.75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38"/>
      <c r="AN428" s="38"/>
      <c r="AO428" s="38"/>
      <c r="AP428" s="38"/>
    </row>
    <row r="429" spans="1:42" s="52" customFormat="1" ht="12.75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38"/>
      <c r="AN429" s="38"/>
      <c r="AO429" s="38"/>
      <c r="AP429" s="38"/>
    </row>
    <row r="430" spans="1:42" s="52" customFormat="1" ht="12.75">
      <c r="A430" s="149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38"/>
      <c r="AN430" s="38"/>
      <c r="AO430" s="38"/>
      <c r="AP430" s="38"/>
    </row>
    <row r="431" spans="1:42" s="52" customFormat="1" ht="12.75">
      <c r="A431" s="149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38"/>
      <c r="AN431" s="38"/>
      <c r="AO431" s="38"/>
      <c r="AP431" s="38"/>
    </row>
    <row r="432" spans="1:42" s="52" customFormat="1" ht="12.75">
      <c r="A432" s="149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38"/>
      <c r="AN432" s="38"/>
      <c r="AO432" s="38"/>
      <c r="AP432" s="38"/>
    </row>
    <row r="433" spans="1:42" s="52" customFormat="1" ht="12.75">
      <c r="A433" s="149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38"/>
      <c r="AN433" s="38"/>
      <c r="AO433" s="38"/>
      <c r="AP433" s="38"/>
    </row>
    <row r="434" spans="1:42" s="52" customFormat="1" ht="12.75">
      <c r="A434" s="149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38"/>
      <c r="AN434" s="38"/>
      <c r="AO434" s="38"/>
      <c r="AP434" s="38"/>
    </row>
    <row r="435" spans="1:42" s="52" customFormat="1" ht="12.75">
      <c r="A435" s="149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38"/>
      <c r="AN435" s="38"/>
      <c r="AO435" s="38"/>
      <c r="AP435" s="38"/>
    </row>
    <row r="436" spans="1:42" s="52" customFormat="1" ht="12.7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38"/>
      <c r="AN436" s="38"/>
      <c r="AO436" s="38"/>
      <c r="AP436" s="38"/>
    </row>
    <row r="437" spans="1:42" s="52" customFormat="1" ht="12.75">
      <c r="A437" s="149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38"/>
      <c r="AN437" s="38"/>
      <c r="AO437" s="38"/>
      <c r="AP437" s="38"/>
    </row>
    <row r="438" spans="1:42" s="52" customFormat="1" ht="12.7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38"/>
      <c r="AN438" s="38"/>
      <c r="AO438" s="38"/>
      <c r="AP438" s="38"/>
    </row>
    <row r="439" spans="1:42" s="52" customFormat="1" ht="12.75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38"/>
      <c r="AN439" s="38"/>
      <c r="AO439" s="38"/>
      <c r="AP439" s="38"/>
    </row>
    <row r="440" spans="1:42" s="52" customFormat="1" ht="12.75">
      <c r="A440" s="149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38"/>
      <c r="AN440" s="38"/>
      <c r="AO440" s="38"/>
      <c r="AP440" s="38"/>
    </row>
    <row r="441" spans="1:42" s="52" customFormat="1" ht="12.75">
      <c r="A441" s="149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38"/>
      <c r="AN441" s="38"/>
      <c r="AO441" s="38"/>
      <c r="AP441" s="38"/>
    </row>
    <row r="442" spans="1:42" s="52" customFormat="1" ht="12.75">
      <c r="A442" s="149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38"/>
      <c r="AN442" s="38"/>
      <c r="AO442" s="38"/>
      <c r="AP442" s="38"/>
    </row>
    <row r="443" spans="1:42" s="52" customFormat="1" ht="12.75">
      <c r="A443" s="149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38"/>
      <c r="AN443" s="38"/>
      <c r="AO443" s="38"/>
      <c r="AP443" s="38"/>
    </row>
    <row r="444" spans="1:42" s="52" customFormat="1" ht="12.75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38"/>
      <c r="AN444" s="38"/>
      <c r="AO444" s="38"/>
      <c r="AP444" s="38"/>
    </row>
    <row r="445" spans="1:42" s="52" customFormat="1" ht="12.75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38"/>
      <c r="AN445" s="38"/>
      <c r="AO445" s="38"/>
      <c r="AP445" s="38"/>
    </row>
    <row r="446" spans="1:42" s="52" customFormat="1" ht="12.75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38"/>
      <c r="AN446" s="38"/>
      <c r="AO446" s="38"/>
      <c r="AP446" s="38"/>
    </row>
    <row r="447" spans="1:42" s="52" customFormat="1" ht="12.7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38"/>
      <c r="AN447" s="38"/>
      <c r="AO447" s="38"/>
      <c r="AP447" s="38"/>
    </row>
    <row r="448" spans="1:42" s="52" customFormat="1" ht="12.75">
      <c r="A448" s="149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38"/>
      <c r="AN448" s="38"/>
      <c r="AO448" s="38"/>
      <c r="AP448" s="38"/>
    </row>
    <row r="449" spans="1:42" s="52" customFormat="1" ht="12.75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38"/>
      <c r="AN449" s="38"/>
      <c r="AO449" s="38"/>
      <c r="AP449" s="38"/>
    </row>
    <row r="450" spans="1:42" s="52" customFormat="1" ht="12.75">
      <c r="A450" s="149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38"/>
      <c r="AN450" s="38"/>
      <c r="AO450" s="38"/>
      <c r="AP450" s="38"/>
    </row>
    <row r="451" spans="1:42" s="52" customFormat="1" ht="12.7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38"/>
      <c r="AN451" s="38"/>
      <c r="AO451" s="38"/>
      <c r="AP451" s="38"/>
    </row>
    <row r="452" spans="1:42" s="52" customFormat="1" ht="12.75">
      <c r="A452" s="149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38"/>
      <c r="AN452" s="38"/>
      <c r="AO452" s="38"/>
      <c r="AP452" s="38"/>
    </row>
    <row r="453" spans="1:42" s="52" customFormat="1" ht="12.75">
      <c r="A453" s="149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38"/>
      <c r="AN453" s="38"/>
      <c r="AO453" s="38"/>
      <c r="AP453" s="38"/>
    </row>
    <row r="454" spans="1:42" s="52" customFormat="1" ht="12.75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38"/>
      <c r="AN454" s="38"/>
      <c r="AO454" s="38"/>
      <c r="AP454" s="38"/>
    </row>
    <row r="455" spans="1:42" s="52" customFormat="1" ht="12.7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38"/>
      <c r="AN455" s="38"/>
      <c r="AO455" s="38"/>
      <c r="AP455" s="38"/>
    </row>
    <row r="456" spans="1:42" s="52" customFormat="1" ht="12.7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38"/>
      <c r="AN456" s="38"/>
      <c r="AO456" s="38"/>
      <c r="AP456" s="38"/>
    </row>
    <row r="457" spans="1:42" s="52" customFormat="1" ht="12.7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38"/>
      <c r="AN457" s="38"/>
      <c r="AO457" s="38"/>
      <c r="AP457" s="38"/>
    </row>
    <row r="458" spans="1:42" s="52" customFormat="1" ht="12.7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38"/>
      <c r="AN458" s="38"/>
      <c r="AO458" s="38"/>
      <c r="AP458" s="38"/>
    </row>
    <row r="459" spans="1:42" s="52" customFormat="1" ht="12.7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38"/>
      <c r="AN459" s="38"/>
      <c r="AO459" s="38"/>
      <c r="AP459" s="38"/>
    </row>
    <row r="460" spans="1:42" s="52" customFormat="1" ht="12.7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38"/>
      <c r="AN460" s="38"/>
      <c r="AO460" s="38"/>
      <c r="AP460" s="38"/>
    </row>
    <row r="461" spans="1:42" s="52" customFormat="1" ht="12.75">
      <c r="A461" s="149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38"/>
      <c r="AN461" s="38"/>
      <c r="AO461" s="38"/>
      <c r="AP461" s="38"/>
    </row>
    <row r="462" spans="1:42" s="52" customFormat="1" ht="12.75">
      <c r="A462" s="149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38"/>
      <c r="AN462" s="38"/>
      <c r="AO462" s="38"/>
      <c r="AP462" s="38"/>
    </row>
    <row r="463" spans="1:42" s="52" customFormat="1" ht="12.75">
      <c r="A463" s="149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38"/>
      <c r="AN463" s="38"/>
      <c r="AO463" s="38"/>
      <c r="AP463" s="38"/>
    </row>
    <row r="464" spans="1:42" s="52" customFormat="1" ht="12.75">
      <c r="A464" s="149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38"/>
      <c r="AN464" s="38"/>
      <c r="AO464" s="38"/>
      <c r="AP464" s="38"/>
    </row>
    <row r="465" spans="1:42" s="52" customFormat="1" ht="12.75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38"/>
      <c r="AN465" s="38"/>
      <c r="AO465" s="38"/>
      <c r="AP465" s="38"/>
    </row>
    <row r="466" spans="1:42" s="52" customFormat="1" ht="12.7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38"/>
      <c r="AN466" s="38"/>
      <c r="AO466" s="38"/>
      <c r="AP466" s="38"/>
    </row>
    <row r="467" spans="1:42" s="52" customFormat="1" ht="12.75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38"/>
      <c r="AN467" s="38"/>
      <c r="AO467" s="38"/>
      <c r="AP467" s="38"/>
    </row>
    <row r="468" spans="1:42" s="52" customFormat="1" ht="12.75">
      <c r="A468" s="149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38"/>
      <c r="AN468" s="38"/>
      <c r="AO468" s="38"/>
      <c r="AP468" s="38"/>
    </row>
    <row r="469" spans="1:42" s="52" customFormat="1" ht="12.75">
      <c r="A469" s="149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38"/>
      <c r="AN469" s="38"/>
      <c r="AO469" s="38"/>
      <c r="AP469" s="38"/>
    </row>
    <row r="470" spans="1:42" s="52" customFormat="1" ht="12.75">
      <c r="A470" s="149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38"/>
      <c r="AN470" s="38"/>
      <c r="AO470" s="38"/>
      <c r="AP470" s="38"/>
    </row>
    <row r="471" spans="1:42" s="52" customFormat="1" ht="12.75">
      <c r="A471" s="149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38"/>
      <c r="AN471" s="38"/>
      <c r="AO471" s="38"/>
      <c r="AP471" s="38"/>
    </row>
    <row r="472" spans="1:42" s="52" customFormat="1" ht="12.75">
      <c r="A472" s="149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38"/>
      <c r="AN472" s="38"/>
      <c r="AO472" s="38"/>
      <c r="AP472" s="38"/>
    </row>
    <row r="473" spans="1:42" s="52" customFormat="1" ht="12.75">
      <c r="A473" s="149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38"/>
      <c r="AN473" s="38"/>
      <c r="AO473" s="38"/>
      <c r="AP473" s="38"/>
    </row>
    <row r="474" spans="1:42" s="52" customFormat="1" ht="12.75">
      <c r="A474" s="149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38"/>
      <c r="AN474" s="38"/>
      <c r="AO474" s="38"/>
      <c r="AP474" s="38"/>
    </row>
    <row r="475" spans="1:42" s="52" customFormat="1" ht="12.7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38"/>
      <c r="AN475" s="38"/>
      <c r="AO475" s="38"/>
      <c r="AP475" s="38"/>
    </row>
    <row r="476" spans="1:42" s="52" customFormat="1" ht="12.75">
      <c r="A476" s="149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38"/>
      <c r="AN476" s="38"/>
      <c r="AO476" s="38"/>
      <c r="AP476" s="38"/>
    </row>
    <row r="477" spans="1:42" s="52" customFormat="1" ht="12.75">
      <c r="A477" s="149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38"/>
      <c r="AN477" s="38"/>
      <c r="AO477" s="38"/>
      <c r="AP477" s="38"/>
    </row>
    <row r="478" spans="1:42" s="52" customFormat="1" ht="12.75">
      <c r="A478" s="149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38"/>
      <c r="AN478" s="38"/>
      <c r="AO478" s="38"/>
      <c r="AP478" s="38"/>
    </row>
    <row r="479" spans="1:42" s="52" customFormat="1" ht="12.75">
      <c r="A479" s="149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38"/>
      <c r="AN479" s="38"/>
      <c r="AO479" s="38"/>
      <c r="AP479" s="38"/>
    </row>
    <row r="480" spans="1:42" s="52" customFormat="1" ht="12.75">
      <c r="A480" s="149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38"/>
      <c r="AN480" s="38"/>
      <c r="AO480" s="38"/>
      <c r="AP480" s="38"/>
    </row>
    <row r="481" spans="1:42" s="52" customFormat="1" ht="12.75">
      <c r="A481" s="149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38"/>
      <c r="AN481" s="38"/>
      <c r="AO481" s="38"/>
      <c r="AP481" s="38"/>
    </row>
    <row r="482" spans="1:42" s="52" customFormat="1" ht="12.75">
      <c r="A482" s="149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38"/>
      <c r="AN482" s="38"/>
      <c r="AO482" s="38"/>
      <c r="AP482" s="38"/>
    </row>
    <row r="483" spans="1:42" s="52" customFormat="1" ht="12.75">
      <c r="A483" s="149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38"/>
      <c r="AN483" s="38"/>
      <c r="AO483" s="38"/>
      <c r="AP483" s="38"/>
    </row>
    <row r="484" spans="1:42" s="52" customFormat="1" ht="12.75">
      <c r="A484" s="149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38"/>
      <c r="AN484" s="38"/>
      <c r="AO484" s="38"/>
      <c r="AP484" s="38"/>
    </row>
    <row r="485" spans="2:4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32"/>
      <c r="AN485" s="32"/>
      <c r="AO485" s="32"/>
      <c r="AP485" s="32"/>
    </row>
    <row r="486" spans="2:4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32"/>
      <c r="AN486" s="32"/>
      <c r="AO486" s="32"/>
      <c r="AP486" s="32"/>
    </row>
    <row r="487" spans="2:4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32"/>
      <c r="AN487" s="32"/>
      <c r="AO487" s="32"/>
      <c r="AP487" s="32"/>
    </row>
    <row r="488" spans="2:4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32"/>
      <c r="AN488" s="32"/>
      <c r="AO488" s="32"/>
      <c r="AP488" s="32"/>
    </row>
    <row r="489" spans="2:4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32"/>
      <c r="AN489" s="32"/>
      <c r="AO489" s="32"/>
      <c r="AP489" s="32"/>
    </row>
    <row r="490" spans="2:4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32"/>
      <c r="AN490" s="32"/>
      <c r="AO490" s="32"/>
      <c r="AP490" s="32"/>
    </row>
    <row r="491" spans="2:4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32"/>
      <c r="AN491" s="32"/>
      <c r="AO491" s="32"/>
      <c r="AP491" s="32"/>
    </row>
    <row r="492" spans="2:4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32"/>
      <c r="AN492" s="32"/>
      <c r="AO492" s="32"/>
      <c r="AP492" s="32"/>
    </row>
    <row r="493" spans="2:4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32"/>
      <c r="AN493" s="32"/>
      <c r="AO493" s="32"/>
      <c r="AP493" s="32"/>
    </row>
    <row r="494" spans="2:4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32"/>
      <c r="AN494" s="32"/>
      <c r="AO494" s="32"/>
      <c r="AP494" s="32"/>
    </row>
    <row r="495" spans="2:4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32"/>
      <c r="AN495" s="32"/>
      <c r="AO495" s="32"/>
      <c r="AP495" s="32"/>
    </row>
    <row r="496" spans="2:4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32"/>
      <c r="AN496" s="32"/>
      <c r="AO496" s="32"/>
      <c r="AP496" s="32"/>
    </row>
    <row r="497" spans="2:4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32"/>
      <c r="AN497" s="32"/>
      <c r="AO497" s="32"/>
      <c r="AP497" s="32"/>
    </row>
    <row r="498" spans="2:4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32"/>
      <c r="AN498" s="32"/>
      <c r="AO498" s="32"/>
      <c r="AP498" s="32"/>
    </row>
    <row r="499" spans="2:4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32"/>
      <c r="AN499" s="32"/>
      <c r="AO499" s="32"/>
      <c r="AP499" s="32"/>
    </row>
    <row r="500" spans="2:4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32"/>
      <c r="AN500" s="32"/>
      <c r="AO500" s="32"/>
      <c r="AP500" s="32"/>
    </row>
    <row r="501" spans="2:4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32"/>
      <c r="AN501" s="32"/>
      <c r="AO501" s="32"/>
      <c r="AP501" s="32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</sheetData>
  <sheetProtection insertColumns="0" deleteColumns="0"/>
  <mergeCells count="27">
    <mergeCell ref="B1:AL1"/>
    <mergeCell ref="B2:AG2"/>
    <mergeCell ref="C5:E5"/>
    <mergeCell ref="F5:H5"/>
    <mergeCell ref="L5:N5"/>
    <mergeCell ref="O5:Q5"/>
    <mergeCell ref="R5:T5"/>
    <mergeCell ref="U5:W5"/>
    <mergeCell ref="X5:Z5"/>
    <mergeCell ref="AG5:AI5"/>
    <mergeCell ref="AJ5:AL5"/>
    <mergeCell ref="C6:E6"/>
    <mergeCell ref="F6:H6"/>
    <mergeCell ref="L6:N6"/>
    <mergeCell ref="O6:Q6"/>
    <mergeCell ref="R6:T6"/>
    <mergeCell ref="U6:W6"/>
    <mergeCell ref="A3:Z3"/>
    <mergeCell ref="X6:Z6"/>
    <mergeCell ref="AA6:AC6"/>
    <mergeCell ref="AD6:AF6"/>
    <mergeCell ref="AG6:AI6"/>
    <mergeCell ref="AJ6:AL6"/>
    <mergeCell ref="I5:K5"/>
    <mergeCell ref="I6:K6"/>
    <mergeCell ref="AA5:AC5"/>
    <mergeCell ref="AD5:AF5"/>
  </mergeCells>
  <printOptions/>
  <pageMargins left="0.25" right="0.25" top="0.75" bottom="0.75" header="0.3" footer="0.3"/>
  <pageSetup horizontalDpi="300" verticalDpi="300" orientation="portrait" paperSize="9" scale="73" r:id="rId1"/>
  <rowBreaks count="1" manualBreakCount="1">
    <brk id="3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7"/>
  <sheetViews>
    <sheetView zoomScaleSheetLayoutView="100" zoomScalePageLayoutView="0" workbookViewId="0" topLeftCell="A1">
      <pane ySplit="7" topLeftCell="A29" activePane="bottomLeft" state="frozen"/>
      <selection pane="topLeft" activeCell="A1" sqref="A1"/>
      <selection pane="bottomLeft" activeCell="J33" sqref="J33:J34"/>
    </sheetView>
  </sheetViews>
  <sheetFormatPr defaultColWidth="0" defaultRowHeight="12.75"/>
  <cols>
    <col min="1" max="1" width="0.85546875" style="0" customWidth="1"/>
    <col min="2" max="2" width="20.28125" style="0" customWidth="1"/>
    <col min="3" max="14" width="5.00390625" style="0" customWidth="1"/>
    <col min="15" max="15" width="6.28125" style="0" customWidth="1"/>
    <col min="16" max="16" width="5.7109375" style="0" customWidth="1"/>
    <col min="17" max="20" width="5.00390625" style="0" customWidth="1"/>
    <col min="21" max="21" width="5.8515625" style="0" customWidth="1"/>
    <col min="22" max="29" width="5.00390625" style="0" customWidth="1"/>
    <col min="30" max="30" width="4.7109375" style="8" customWidth="1"/>
    <col min="31" max="16384" width="0" style="8" hidden="1" customWidth="1"/>
  </cols>
  <sheetData>
    <row r="1" spans="1:29" ht="22.5">
      <c r="A1" s="8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2:26" s="9" customFormat="1" ht="18" customHeight="1">
      <c r="B2" s="231" t="s">
        <v>219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27">
      <c r="B3" s="214" t="s">
        <v>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ht="5.25" customHeight="1" thickBot="1"/>
    <row r="5" spans="2:33" ht="66.75" customHeight="1" thickBot="1">
      <c r="B5" s="5" t="s">
        <v>0</v>
      </c>
      <c r="C5" s="236" t="s">
        <v>5</v>
      </c>
      <c r="D5" s="234"/>
      <c r="E5" s="237"/>
      <c r="F5" s="233" t="s">
        <v>71</v>
      </c>
      <c r="G5" s="234"/>
      <c r="H5" s="235"/>
      <c r="I5" s="236" t="s">
        <v>303</v>
      </c>
      <c r="J5" s="234"/>
      <c r="K5" s="235"/>
      <c r="L5" s="241" t="s">
        <v>304</v>
      </c>
      <c r="M5" s="220"/>
      <c r="N5" s="221"/>
      <c r="O5" s="219" t="s">
        <v>331</v>
      </c>
      <c r="P5" s="220"/>
      <c r="Q5" s="221"/>
      <c r="R5" s="219" t="s">
        <v>305</v>
      </c>
      <c r="S5" s="220"/>
      <c r="T5" s="221"/>
      <c r="U5" s="219" t="s">
        <v>306</v>
      </c>
      <c r="V5" s="220"/>
      <c r="W5" s="221"/>
      <c r="X5" s="242" t="s">
        <v>307</v>
      </c>
      <c r="Y5" s="239"/>
      <c r="Z5" s="243"/>
      <c r="AA5" s="244" t="s">
        <v>216</v>
      </c>
      <c r="AB5" s="245"/>
      <c r="AC5" s="246"/>
      <c r="AD5" s="32"/>
      <c r="AE5" s="32"/>
      <c r="AF5" s="32"/>
      <c r="AG5" s="32"/>
    </row>
    <row r="6" spans="2:33" ht="32.25" customHeight="1" thickBot="1">
      <c r="B6" s="6" t="s">
        <v>9</v>
      </c>
      <c r="C6" s="225">
        <v>420</v>
      </c>
      <c r="D6" s="216"/>
      <c r="E6" s="226"/>
      <c r="F6" s="215">
        <v>535</v>
      </c>
      <c r="G6" s="216"/>
      <c r="H6" s="217"/>
      <c r="I6" s="225">
        <v>572</v>
      </c>
      <c r="J6" s="216"/>
      <c r="K6" s="217"/>
      <c r="L6" s="225">
        <v>572</v>
      </c>
      <c r="M6" s="216"/>
      <c r="N6" s="217"/>
      <c r="O6" s="227">
        <v>227</v>
      </c>
      <c r="P6" s="228"/>
      <c r="Q6" s="229"/>
      <c r="R6" s="215">
        <v>630</v>
      </c>
      <c r="S6" s="216"/>
      <c r="T6" s="217"/>
      <c r="U6" s="215">
        <v>400</v>
      </c>
      <c r="V6" s="216"/>
      <c r="W6" s="217"/>
      <c r="X6" s="225">
        <v>620</v>
      </c>
      <c r="Y6" s="216"/>
      <c r="Z6" s="226"/>
      <c r="AA6" s="215">
        <v>620</v>
      </c>
      <c r="AB6" s="216"/>
      <c r="AC6" s="217"/>
      <c r="AD6" s="32"/>
      <c r="AE6" s="32"/>
      <c r="AF6" s="32"/>
      <c r="AG6" s="32"/>
    </row>
    <row r="7" spans="2:33" ht="27" thickBot="1">
      <c r="B7" s="154" t="s">
        <v>11</v>
      </c>
      <c r="C7" s="106" t="s">
        <v>6</v>
      </c>
      <c r="D7" s="107" t="s">
        <v>7</v>
      </c>
      <c r="E7" s="108" t="s">
        <v>8</v>
      </c>
      <c r="F7" s="106" t="s">
        <v>6</v>
      </c>
      <c r="G7" s="107" t="s">
        <v>7</v>
      </c>
      <c r="H7" s="108" t="s">
        <v>8</v>
      </c>
      <c r="I7" s="106" t="s">
        <v>6</v>
      </c>
      <c r="J7" s="107" t="s">
        <v>7</v>
      </c>
      <c r="K7" s="108" t="s">
        <v>8</v>
      </c>
      <c r="L7" s="109" t="s">
        <v>6</v>
      </c>
      <c r="M7" s="107" t="s">
        <v>7</v>
      </c>
      <c r="N7" s="108" t="s">
        <v>8</v>
      </c>
      <c r="O7" s="106" t="s">
        <v>6</v>
      </c>
      <c r="P7" s="107" t="s">
        <v>7</v>
      </c>
      <c r="Q7" s="108" t="s">
        <v>8</v>
      </c>
      <c r="R7" s="106" t="s">
        <v>6</v>
      </c>
      <c r="S7" s="107" t="s">
        <v>7</v>
      </c>
      <c r="T7" s="108" t="s">
        <v>8</v>
      </c>
      <c r="U7" s="106" t="s">
        <v>6</v>
      </c>
      <c r="V7" s="107" t="s">
        <v>7</v>
      </c>
      <c r="W7" s="113" t="s">
        <v>8</v>
      </c>
      <c r="X7" s="109" t="s">
        <v>6</v>
      </c>
      <c r="Y7" s="107" t="s">
        <v>7</v>
      </c>
      <c r="Z7" s="114" t="s">
        <v>8</v>
      </c>
      <c r="AA7" s="106" t="s">
        <v>6</v>
      </c>
      <c r="AB7" s="107" t="s">
        <v>7</v>
      </c>
      <c r="AC7" s="108" t="s">
        <v>8</v>
      </c>
      <c r="AD7" s="32"/>
      <c r="AE7" s="32"/>
      <c r="AF7" s="32"/>
      <c r="AG7" s="32"/>
    </row>
    <row r="8" spans="2:33" ht="12.75">
      <c r="B8" s="115" t="s">
        <v>10</v>
      </c>
      <c r="C8" s="18">
        <v>138</v>
      </c>
      <c r="D8" s="19"/>
      <c r="E8" s="118">
        <f>IF(C8&gt;0,$C$6-C8,"")</f>
        <v>282</v>
      </c>
      <c r="F8" s="71">
        <v>230</v>
      </c>
      <c r="G8" s="19"/>
      <c r="H8" s="118">
        <f>IF(F8&gt;0,$F$6-F8,"")</f>
        <v>305</v>
      </c>
      <c r="I8" s="71">
        <v>178</v>
      </c>
      <c r="J8" s="19"/>
      <c r="K8" s="118">
        <f>IF(I8&gt;0,$I$6-I8,"")</f>
        <v>394</v>
      </c>
      <c r="L8" s="71"/>
      <c r="M8" s="19"/>
      <c r="N8" s="117"/>
      <c r="O8" s="18"/>
      <c r="P8" s="19"/>
      <c r="Q8" s="117"/>
      <c r="R8" s="18"/>
      <c r="S8" s="19"/>
      <c r="T8" s="117"/>
      <c r="U8" s="18"/>
      <c r="V8" s="19"/>
      <c r="W8" s="117"/>
      <c r="X8" s="18"/>
      <c r="Y8" s="19"/>
      <c r="Z8" s="117"/>
      <c r="AA8" s="71"/>
      <c r="AB8" s="19">
        <f>IF(AA8&gt;0,AA8-#REF!,"")</f>
      </c>
      <c r="AC8" s="117">
        <f>IF(AA8&gt;0,$AA$6-AA8,"")</f>
      </c>
      <c r="AD8" s="32"/>
      <c r="AE8" s="32"/>
      <c r="AF8" s="32"/>
      <c r="AG8" s="32"/>
    </row>
    <row r="9" spans="2:33" ht="12.75">
      <c r="B9" s="115" t="s">
        <v>206</v>
      </c>
      <c r="C9" s="18"/>
      <c r="D9" s="19">
        <f>IF(C9&gt;0,C9-C8,"")</f>
      </c>
      <c r="E9" s="118">
        <f>IF(C9&gt;0,$C$6-C9,"")</f>
      </c>
      <c r="F9" s="71"/>
      <c r="G9" s="19">
        <f>IF(F9&gt;0,F9-F8,"")</f>
      </c>
      <c r="H9" s="118">
        <f>IF(F9&gt;0,$F$6-F9,"")</f>
      </c>
      <c r="I9" s="71"/>
      <c r="J9" s="19">
        <f>IF(I9&gt;0,I9-I8,"")</f>
      </c>
      <c r="K9" s="118">
        <f>IF(I9&gt;0,$I$6-I9,"")</f>
      </c>
      <c r="L9" s="71"/>
      <c r="M9" s="19"/>
      <c r="N9" s="117"/>
      <c r="O9" s="18"/>
      <c r="P9" s="19"/>
      <c r="Q9" s="117"/>
      <c r="R9" s="18"/>
      <c r="S9" s="19"/>
      <c r="T9" s="117"/>
      <c r="U9" s="18"/>
      <c r="V9" s="19"/>
      <c r="W9" s="117"/>
      <c r="X9" s="18"/>
      <c r="Y9" s="19"/>
      <c r="Z9" s="117"/>
      <c r="AA9" s="71"/>
      <c r="AB9" s="19"/>
      <c r="AC9" s="117"/>
      <c r="AD9" s="32"/>
      <c r="AE9" s="32"/>
      <c r="AF9" s="32"/>
      <c r="AG9" s="32"/>
    </row>
    <row r="10" spans="2:33" ht="12.75">
      <c r="B10" s="115" t="s">
        <v>12</v>
      </c>
      <c r="C10" s="18">
        <v>129</v>
      </c>
      <c r="D10" s="19">
        <f>IF(C10&gt;0,C10-C8,"")</f>
        <v>-9</v>
      </c>
      <c r="E10" s="118">
        <f>IF(C10&gt;0,$C$6-C10,"")</f>
        <v>291</v>
      </c>
      <c r="F10" s="71">
        <v>227</v>
      </c>
      <c r="G10" s="19">
        <f>IF(F10&gt;0,F10-F8,"")</f>
        <v>-3</v>
      </c>
      <c r="H10" s="118">
        <f>IF(F10&gt;0,$F$6-F10,"")</f>
        <v>308</v>
      </c>
      <c r="I10" s="71">
        <v>176</v>
      </c>
      <c r="J10" s="19">
        <f>IF(I10&gt;0,I10-I8,"")</f>
        <v>-2</v>
      </c>
      <c r="K10" s="118">
        <f>IF(I10&gt;0,$I$6-I10,"")</f>
        <v>396</v>
      </c>
      <c r="L10" s="71"/>
      <c r="M10" s="19"/>
      <c r="N10" s="117"/>
      <c r="O10" s="18"/>
      <c r="P10" s="19"/>
      <c r="Q10" s="117"/>
      <c r="R10" s="18"/>
      <c r="S10" s="19"/>
      <c r="T10" s="117"/>
      <c r="U10" s="18"/>
      <c r="V10" s="19"/>
      <c r="W10" s="117"/>
      <c r="X10" s="18"/>
      <c r="Y10" s="19"/>
      <c r="Z10" s="117"/>
      <c r="AA10" s="71"/>
      <c r="AB10" s="19"/>
      <c r="AC10" s="117"/>
      <c r="AD10" s="32"/>
      <c r="AE10" s="32"/>
      <c r="AF10" s="32"/>
      <c r="AG10" s="32"/>
    </row>
    <row r="11" spans="2:33" ht="12.75">
      <c r="B11" s="115" t="s">
        <v>207</v>
      </c>
      <c r="C11" s="18">
        <v>131</v>
      </c>
      <c r="D11" s="19">
        <f aca="true" t="shared" si="0" ref="D11:D16">IF(C11&gt;0,C11-C10,"")</f>
        <v>2</v>
      </c>
      <c r="E11" s="118">
        <f aca="true" t="shared" si="1" ref="E11:E18">IF(C11&gt;0,$C$6-C11,"")</f>
        <v>289</v>
      </c>
      <c r="F11" s="18">
        <v>224</v>
      </c>
      <c r="G11" s="19">
        <f>IF(F11&gt;0,F11-F10,"")</f>
        <v>-3</v>
      </c>
      <c r="H11" s="118">
        <f aca="true" t="shared" si="2" ref="H11:H34">IF(F11&gt;0,$F$6-F11,"")</f>
        <v>311</v>
      </c>
      <c r="I11" s="18">
        <v>173</v>
      </c>
      <c r="J11" s="19">
        <f>IF(I11&gt;0,I11-I10,"")</f>
        <v>-3</v>
      </c>
      <c r="K11" s="118">
        <f aca="true" t="shared" si="3" ref="K11:K34">IF(I11&gt;0,$I$6-I11,"")</f>
        <v>399</v>
      </c>
      <c r="L11" s="18"/>
      <c r="M11" s="19"/>
      <c r="N11" s="117"/>
      <c r="O11" s="18"/>
      <c r="P11" s="19"/>
      <c r="Q11" s="117"/>
      <c r="R11" s="18"/>
      <c r="S11" s="19"/>
      <c r="T11" s="117"/>
      <c r="U11" s="18"/>
      <c r="V11" s="19"/>
      <c r="W11" s="117"/>
      <c r="X11" s="18"/>
      <c r="Y11" s="19"/>
      <c r="Z11" s="117"/>
      <c r="AA11" s="71"/>
      <c r="AB11" s="19"/>
      <c r="AC11" s="117"/>
      <c r="AD11" s="32"/>
      <c r="AE11" s="32"/>
      <c r="AF11" s="32"/>
      <c r="AG11" s="32"/>
    </row>
    <row r="12" spans="2:33" ht="12.75">
      <c r="B12" s="115" t="s">
        <v>13</v>
      </c>
      <c r="C12" s="18">
        <v>132</v>
      </c>
      <c r="D12" s="19">
        <f t="shared" si="0"/>
        <v>1</v>
      </c>
      <c r="E12" s="117">
        <f t="shared" si="1"/>
        <v>288</v>
      </c>
      <c r="F12" s="18">
        <v>222</v>
      </c>
      <c r="G12" s="19">
        <f aca="true" t="shared" si="4" ref="G12:G34">IF(F12&gt;0,F12-F11,"")</f>
        <v>-2</v>
      </c>
      <c r="H12" s="117">
        <f t="shared" si="2"/>
        <v>313</v>
      </c>
      <c r="I12" s="18">
        <v>167</v>
      </c>
      <c r="J12" s="19">
        <f aca="true" t="shared" si="5" ref="J12:J34">IF(I12&gt;0,I12-I11,"")</f>
        <v>-6</v>
      </c>
      <c r="K12" s="118">
        <f t="shared" si="3"/>
        <v>405</v>
      </c>
      <c r="L12" s="18"/>
      <c r="M12" s="19"/>
      <c r="N12" s="117"/>
      <c r="O12" s="18"/>
      <c r="P12" s="19"/>
      <c r="Q12" s="117"/>
      <c r="R12" s="18"/>
      <c r="S12" s="19"/>
      <c r="T12" s="117"/>
      <c r="U12" s="18"/>
      <c r="V12" s="19"/>
      <c r="W12" s="117"/>
      <c r="X12" s="18"/>
      <c r="Y12" s="19"/>
      <c r="Z12" s="117"/>
      <c r="AA12" s="71"/>
      <c r="AB12" s="19"/>
      <c r="AC12" s="117"/>
      <c r="AD12" s="32"/>
      <c r="AE12" s="32"/>
      <c r="AF12" s="32"/>
      <c r="AG12" s="32"/>
    </row>
    <row r="13" spans="2:33" ht="12.75">
      <c r="B13" s="115" t="s">
        <v>208</v>
      </c>
      <c r="C13" s="18">
        <v>132</v>
      </c>
      <c r="D13" s="19">
        <f t="shared" si="0"/>
        <v>0</v>
      </c>
      <c r="E13" s="117">
        <f t="shared" si="1"/>
        <v>288</v>
      </c>
      <c r="F13" s="18">
        <v>222</v>
      </c>
      <c r="G13" s="19">
        <f t="shared" si="4"/>
        <v>0</v>
      </c>
      <c r="H13" s="117">
        <f t="shared" si="2"/>
        <v>313</v>
      </c>
      <c r="I13" s="18">
        <v>164</v>
      </c>
      <c r="J13" s="19">
        <f t="shared" si="5"/>
        <v>-3</v>
      </c>
      <c r="K13" s="118">
        <f t="shared" si="3"/>
        <v>408</v>
      </c>
      <c r="L13" s="18"/>
      <c r="M13" s="19"/>
      <c r="N13" s="117"/>
      <c r="O13" s="18"/>
      <c r="P13" s="19"/>
      <c r="Q13" s="117"/>
      <c r="R13" s="18"/>
      <c r="S13" s="19"/>
      <c r="T13" s="117"/>
      <c r="U13" s="18"/>
      <c r="V13" s="19"/>
      <c r="W13" s="117"/>
      <c r="X13" s="18"/>
      <c r="Y13" s="19"/>
      <c r="Z13" s="117"/>
      <c r="AA13" s="71"/>
      <c r="AB13" s="19"/>
      <c r="AC13" s="117"/>
      <c r="AD13" s="32"/>
      <c r="AE13" s="32"/>
      <c r="AF13" s="32"/>
      <c r="AG13" s="32"/>
    </row>
    <row r="14" spans="2:33" ht="12.75">
      <c r="B14" s="115" t="s">
        <v>14</v>
      </c>
      <c r="C14" s="18">
        <v>132</v>
      </c>
      <c r="D14" s="19">
        <f t="shared" si="0"/>
        <v>0</v>
      </c>
      <c r="E14" s="117">
        <f t="shared" si="1"/>
        <v>288</v>
      </c>
      <c r="F14" s="18">
        <v>222</v>
      </c>
      <c r="G14" s="19">
        <f t="shared" si="4"/>
        <v>0</v>
      </c>
      <c r="H14" s="117">
        <f t="shared" si="2"/>
        <v>313</v>
      </c>
      <c r="I14" s="18">
        <v>159</v>
      </c>
      <c r="J14" s="19">
        <f t="shared" si="5"/>
        <v>-5</v>
      </c>
      <c r="K14" s="118">
        <f t="shared" si="3"/>
        <v>413</v>
      </c>
      <c r="L14" s="18"/>
      <c r="M14" s="19"/>
      <c r="N14" s="117"/>
      <c r="O14" s="18"/>
      <c r="P14" s="19"/>
      <c r="Q14" s="117"/>
      <c r="R14" s="18"/>
      <c r="S14" s="19"/>
      <c r="T14" s="117"/>
      <c r="U14" s="18"/>
      <c r="V14" s="19"/>
      <c r="W14" s="117"/>
      <c r="X14" s="18"/>
      <c r="Y14" s="19"/>
      <c r="Z14" s="117"/>
      <c r="AA14" s="71"/>
      <c r="AB14" s="19"/>
      <c r="AC14" s="117"/>
      <c r="AD14" s="32"/>
      <c r="AE14" s="32"/>
      <c r="AF14" s="32"/>
      <c r="AG14" s="32"/>
    </row>
    <row r="15" spans="2:33" ht="12.75">
      <c r="B15" s="115" t="s">
        <v>209</v>
      </c>
      <c r="C15" s="18">
        <v>133</v>
      </c>
      <c r="D15" s="19">
        <f t="shared" si="0"/>
        <v>1</v>
      </c>
      <c r="E15" s="117">
        <f t="shared" si="1"/>
        <v>287</v>
      </c>
      <c r="F15" s="18">
        <v>222</v>
      </c>
      <c r="G15" s="19">
        <f t="shared" si="4"/>
        <v>0</v>
      </c>
      <c r="H15" s="117">
        <f t="shared" si="2"/>
        <v>313</v>
      </c>
      <c r="I15" s="18">
        <v>157</v>
      </c>
      <c r="J15" s="19">
        <f t="shared" si="5"/>
        <v>-2</v>
      </c>
      <c r="K15" s="118">
        <f t="shared" si="3"/>
        <v>415</v>
      </c>
      <c r="L15" s="18"/>
      <c r="M15" s="19"/>
      <c r="N15" s="117"/>
      <c r="O15" s="18"/>
      <c r="P15" s="19"/>
      <c r="Q15" s="117"/>
      <c r="R15" s="18"/>
      <c r="S15" s="19"/>
      <c r="T15" s="117"/>
      <c r="U15" s="18"/>
      <c r="V15" s="19"/>
      <c r="W15" s="117"/>
      <c r="X15" s="18"/>
      <c r="Y15" s="19"/>
      <c r="Z15" s="117"/>
      <c r="AA15" s="71"/>
      <c r="AB15" s="19"/>
      <c r="AC15" s="117"/>
      <c r="AD15" s="32"/>
      <c r="AE15" s="32"/>
      <c r="AF15" s="32"/>
      <c r="AG15" s="32"/>
    </row>
    <row r="16" spans="2:33" ht="12.75">
      <c r="B16" s="115" t="s">
        <v>15</v>
      </c>
      <c r="C16" s="18">
        <v>132</v>
      </c>
      <c r="D16" s="19">
        <f t="shared" si="0"/>
        <v>-1</v>
      </c>
      <c r="E16" s="117">
        <f t="shared" si="1"/>
        <v>288</v>
      </c>
      <c r="F16" s="18">
        <v>215</v>
      </c>
      <c r="G16" s="19">
        <f t="shared" si="4"/>
        <v>-7</v>
      </c>
      <c r="H16" s="117">
        <f t="shared" si="2"/>
        <v>320</v>
      </c>
      <c r="I16" s="18">
        <v>154</v>
      </c>
      <c r="J16" s="19">
        <f t="shared" si="5"/>
        <v>-3</v>
      </c>
      <c r="K16" s="118">
        <f t="shared" si="3"/>
        <v>418</v>
      </c>
      <c r="L16" s="18"/>
      <c r="M16" s="19"/>
      <c r="N16" s="117"/>
      <c r="O16" s="18"/>
      <c r="P16" s="19"/>
      <c r="Q16" s="117"/>
      <c r="R16" s="18"/>
      <c r="S16" s="19"/>
      <c r="T16" s="117"/>
      <c r="U16" s="18"/>
      <c r="V16" s="19"/>
      <c r="W16" s="117"/>
      <c r="X16" s="18"/>
      <c r="Y16" s="19"/>
      <c r="Z16" s="117"/>
      <c r="AA16" s="71"/>
      <c r="AB16" s="19"/>
      <c r="AC16" s="117"/>
      <c r="AD16" s="32"/>
      <c r="AE16" s="32"/>
      <c r="AF16" s="32"/>
      <c r="AG16" s="32"/>
    </row>
    <row r="17" spans="2:33" ht="13.5" thickBot="1">
      <c r="B17" s="125" t="s">
        <v>210</v>
      </c>
      <c r="C17" s="155">
        <v>134</v>
      </c>
      <c r="D17" s="26">
        <f aca="true" t="shared" si="6" ref="D17:D25">IF(C17&gt;0,C17-C16,"")</f>
        <v>2</v>
      </c>
      <c r="E17" s="130">
        <f t="shared" si="1"/>
        <v>286</v>
      </c>
      <c r="F17" s="155">
        <v>211</v>
      </c>
      <c r="G17" s="26">
        <f t="shared" si="4"/>
        <v>-4</v>
      </c>
      <c r="H17" s="130">
        <f t="shared" si="2"/>
        <v>324</v>
      </c>
      <c r="I17" s="155">
        <v>150</v>
      </c>
      <c r="J17" s="26">
        <f t="shared" si="5"/>
        <v>-4</v>
      </c>
      <c r="K17" s="156">
        <f t="shared" si="3"/>
        <v>422</v>
      </c>
      <c r="L17" s="155"/>
      <c r="M17" s="26"/>
      <c r="N17" s="130"/>
      <c r="O17" s="155"/>
      <c r="P17" s="26"/>
      <c r="Q17" s="130"/>
      <c r="R17" s="155"/>
      <c r="S17" s="26"/>
      <c r="T17" s="130"/>
      <c r="U17" s="155"/>
      <c r="V17" s="26"/>
      <c r="W17" s="130"/>
      <c r="X17" s="155"/>
      <c r="Y17" s="26"/>
      <c r="Z17" s="130"/>
      <c r="AA17" s="157"/>
      <c r="AB17" s="26"/>
      <c r="AC17" s="130"/>
      <c r="AD17" s="32"/>
      <c r="AE17" s="32"/>
      <c r="AF17" s="32"/>
      <c r="AG17" s="32"/>
    </row>
    <row r="18" spans="2:33" ht="12.75">
      <c r="B18" s="160" t="s">
        <v>16</v>
      </c>
      <c r="C18" s="77">
        <v>133</v>
      </c>
      <c r="D18" s="161">
        <f t="shared" si="6"/>
        <v>-1</v>
      </c>
      <c r="E18" s="162">
        <f t="shared" si="1"/>
        <v>287</v>
      </c>
      <c r="F18" s="77">
        <v>209</v>
      </c>
      <c r="G18" s="161">
        <f t="shared" si="4"/>
        <v>-2</v>
      </c>
      <c r="H18" s="162">
        <f t="shared" si="2"/>
        <v>326</v>
      </c>
      <c r="I18" s="77">
        <v>149</v>
      </c>
      <c r="J18" s="161">
        <f t="shared" si="5"/>
        <v>-1</v>
      </c>
      <c r="K18" s="162">
        <f t="shared" si="3"/>
        <v>423</v>
      </c>
      <c r="L18" s="77"/>
      <c r="M18" s="161"/>
      <c r="N18" s="162"/>
      <c r="O18" s="77"/>
      <c r="P18" s="161"/>
      <c r="Q18" s="162"/>
      <c r="R18" s="77"/>
      <c r="S18" s="161"/>
      <c r="T18" s="162"/>
      <c r="U18" s="77"/>
      <c r="V18" s="161"/>
      <c r="W18" s="162"/>
      <c r="X18" s="77"/>
      <c r="Y18" s="161"/>
      <c r="Z18" s="162"/>
      <c r="AA18" s="163"/>
      <c r="AB18" s="161"/>
      <c r="AC18" s="162"/>
      <c r="AD18" s="32"/>
      <c r="AE18" s="32"/>
      <c r="AF18" s="32"/>
      <c r="AG18" s="32"/>
    </row>
    <row r="19" spans="2:33" ht="13.5" thickBot="1">
      <c r="B19" s="164" t="s">
        <v>211</v>
      </c>
      <c r="C19" s="78">
        <v>138</v>
      </c>
      <c r="D19" s="146">
        <f t="shared" si="6"/>
        <v>5</v>
      </c>
      <c r="E19" s="145">
        <f aca="true" t="shared" si="7" ref="E19:E34">IF(C19&gt;0,$C$6-C19,"")</f>
        <v>282</v>
      </c>
      <c r="F19" s="78">
        <v>210</v>
      </c>
      <c r="G19" s="146">
        <f t="shared" si="4"/>
        <v>1</v>
      </c>
      <c r="H19" s="145">
        <f t="shared" si="2"/>
        <v>325</v>
      </c>
      <c r="I19" s="78">
        <v>149</v>
      </c>
      <c r="J19" s="146">
        <f t="shared" si="5"/>
        <v>0</v>
      </c>
      <c r="K19" s="165">
        <f t="shared" si="3"/>
        <v>423</v>
      </c>
      <c r="L19" s="78">
        <v>138</v>
      </c>
      <c r="M19" s="146"/>
      <c r="N19" s="145">
        <f aca="true" t="shared" si="8" ref="N19:N34">IF(L19&gt;0,$L$6-L19,"")</f>
        <v>434</v>
      </c>
      <c r="O19" s="78"/>
      <c r="P19" s="146">
        <f>IF(O19&gt;0,O19-O18,"")</f>
      </c>
      <c r="Q19" s="145">
        <f>IF(O19&gt;0,$O$6-O19,"")</f>
      </c>
      <c r="R19" s="78"/>
      <c r="S19" s="146"/>
      <c r="T19" s="145"/>
      <c r="U19" s="78"/>
      <c r="V19" s="146"/>
      <c r="W19" s="145"/>
      <c r="X19" s="78"/>
      <c r="Y19" s="146"/>
      <c r="Z19" s="145"/>
      <c r="AA19" s="166"/>
      <c r="AB19" s="146"/>
      <c r="AC19" s="145"/>
      <c r="AD19" s="32"/>
      <c r="AE19" s="32"/>
      <c r="AF19" s="32"/>
      <c r="AG19" s="32"/>
    </row>
    <row r="20" spans="2:33" ht="12.75">
      <c r="B20" s="160" t="s">
        <v>17</v>
      </c>
      <c r="C20" s="77">
        <v>138</v>
      </c>
      <c r="D20" s="161">
        <f t="shared" si="6"/>
        <v>0</v>
      </c>
      <c r="E20" s="162">
        <f t="shared" si="7"/>
        <v>282</v>
      </c>
      <c r="F20" s="77">
        <v>210</v>
      </c>
      <c r="G20" s="161">
        <f t="shared" si="4"/>
        <v>0</v>
      </c>
      <c r="H20" s="162">
        <f t="shared" si="2"/>
        <v>325</v>
      </c>
      <c r="I20" s="77">
        <v>150</v>
      </c>
      <c r="J20" s="161">
        <f t="shared" si="5"/>
        <v>1</v>
      </c>
      <c r="K20" s="162">
        <f t="shared" si="3"/>
        <v>422</v>
      </c>
      <c r="L20" s="77">
        <v>135</v>
      </c>
      <c r="M20" s="161">
        <f aca="true" t="shared" si="9" ref="M20:M27">IF(L20&gt;0,L20-L19,"")</f>
        <v>-3</v>
      </c>
      <c r="N20" s="162">
        <f t="shared" si="8"/>
        <v>437</v>
      </c>
      <c r="O20" s="77"/>
      <c r="P20" s="161"/>
      <c r="Q20" s="162"/>
      <c r="R20" s="77">
        <v>35</v>
      </c>
      <c r="S20" s="161">
        <f>IF(R20&gt;0,R20-R19,"")</f>
        <v>35</v>
      </c>
      <c r="T20" s="162">
        <f>IF(R20&gt;0,$R$6-R20,"")</f>
        <v>595</v>
      </c>
      <c r="U20" s="77"/>
      <c r="V20" s="161"/>
      <c r="W20" s="162"/>
      <c r="X20" s="77"/>
      <c r="Y20" s="161"/>
      <c r="Z20" s="162"/>
      <c r="AA20" s="163"/>
      <c r="AB20" s="161"/>
      <c r="AC20" s="162"/>
      <c r="AD20" s="32"/>
      <c r="AE20" s="32"/>
      <c r="AF20" s="32"/>
      <c r="AG20" s="32"/>
    </row>
    <row r="21" spans="2:33" ht="13.5" thickBot="1">
      <c r="B21" s="164" t="s">
        <v>212</v>
      </c>
      <c r="C21" s="78">
        <v>141</v>
      </c>
      <c r="D21" s="146">
        <f t="shared" si="6"/>
        <v>3</v>
      </c>
      <c r="E21" s="145">
        <f t="shared" si="7"/>
        <v>279</v>
      </c>
      <c r="F21" s="78">
        <v>213</v>
      </c>
      <c r="G21" s="146">
        <f t="shared" si="4"/>
        <v>3</v>
      </c>
      <c r="H21" s="145">
        <f t="shared" si="2"/>
        <v>322</v>
      </c>
      <c r="I21" s="78">
        <v>152</v>
      </c>
      <c r="J21" s="146">
        <f t="shared" si="5"/>
        <v>2</v>
      </c>
      <c r="K21" s="165">
        <f t="shared" si="3"/>
        <v>420</v>
      </c>
      <c r="L21" s="78">
        <v>140</v>
      </c>
      <c r="M21" s="146">
        <f t="shared" si="9"/>
        <v>5</v>
      </c>
      <c r="N21" s="145">
        <f t="shared" si="8"/>
        <v>432</v>
      </c>
      <c r="O21" s="78"/>
      <c r="P21" s="146"/>
      <c r="Q21" s="145"/>
      <c r="R21" s="78">
        <v>35</v>
      </c>
      <c r="S21" s="146">
        <f>IF(R21&gt;0,R21-R20,"")</f>
        <v>0</v>
      </c>
      <c r="T21" s="145">
        <f>IF(R21&gt;0,$R$6-R21,"")</f>
        <v>595</v>
      </c>
      <c r="U21" s="78"/>
      <c r="V21" s="146"/>
      <c r="W21" s="145"/>
      <c r="X21" s="78"/>
      <c r="Y21" s="146"/>
      <c r="Z21" s="145"/>
      <c r="AA21" s="166"/>
      <c r="AB21" s="146"/>
      <c r="AC21" s="145"/>
      <c r="AD21" s="32"/>
      <c r="AE21" s="32"/>
      <c r="AF21" s="32"/>
      <c r="AG21" s="32"/>
    </row>
    <row r="22" spans="2:33" ht="12.75">
      <c r="B22" s="160" t="s">
        <v>18</v>
      </c>
      <c r="C22" s="77">
        <v>143</v>
      </c>
      <c r="D22" s="161">
        <f t="shared" si="6"/>
        <v>2</v>
      </c>
      <c r="E22" s="162">
        <f t="shared" si="7"/>
        <v>277</v>
      </c>
      <c r="F22" s="77">
        <v>215</v>
      </c>
      <c r="G22" s="161">
        <f t="shared" si="4"/>
        <v>2</v>
      </c>
      <c r="H22" s="162">
        <f t="shared" si="2"/>
        <v>320</v>
      </c>
      <c r="I22" s="77">
        <v>158</v>
      </c>
      <c r="J22" s="161">
        <f t="shared" si="5"/>
        <v>6</v>
      </c>
      <c r="K22" s="162">
        <f t="shared" si="3"/>
        <v>414</v>
      </c>
      <c r="L22" s="77">
        <v>145</v>
      </c>
      <c r="M22" s="161">
        <f t="shared" si="9"/>
        <v>5</v>
      </c>
      <c r="N22" s="162">
        <f t="shared" si="8"/>
        <v>427</v>
      </c>
      <c r="O22" s="77"/>
      <c r="P22" s="161"/>
      <c r="Q22" s="162"/>
      <c r="R22" s="77">
        <v>40</v>
      </c>
      <c r="S22" s="161">
        <f>IF(R22&gt;0,R22-R21,"")</f>
        <v>5</v>
      </c>
      <c r="T22" s="162">
        <f>IF(R22&gt;0,$R$6-R22,"")</f>
        <v>590</v>
      </c>
      <c r="U22" s="77"/>
      <c r="V22" s="161"/>
      <c r="W22" s="162"/>
      <c r="X22" s="77"/>
      <c r="Y22" s="161">
        <f aca="true" t="shared" si="10" ref="Y22:Y85">IF(X22&gt;0,X22-X21,"")</f>
      </c>
      <c r="Z22" s="162">
        <f aca="true" t="shared" si="11" ref="Z22:Z85">IF(X22&gt;0,$X$6-X22,"")</f>
      </c>
      <c r="AA22" s="163"/>
      <c r="AB22" s="161"/>
      <c r="AC22" s="162"/>
      <c r="AD22" s="32"/>
      <c r="AE22" s="32"/>
      <c r="AF22" s="32"/>
      <c r="AG22" s="32"/>
    </row>
    <row r="23" spans="2:33" ht="13.5" thickBot="1">
      <c r="B23" s="164" t="s">
        <v>213</v>
      </c>
      <c r="C23" s="78">
        <v>149</v>
      </c>
      <c r="D23" s="146">
        <f t="shared" si="6"/>
        <v>6</v>
      </c>
      <c r="E23" s="145">
        <f t="shared" si="7"/>
        <v>271</v>
      </c>
      <c r="F23" s="78">
        <v>217</v>
      </c>
      <c r="G23" s="146">
        <f t="shared" si="4"/>
        <v>2</v>
      </c>
      <c r="H23" s="145">
        <f t="shared" si="2"/>
        <v>318</v>
      </c>
      <c r="I23" s="78">
        <v>165</v>
      </c>
      <c r="J23" s="146">
        <f t="shared" si="5"/>
        <v>7</v>
      </c>
      <c r="K23" s="165">
        <f t="shared" si="3"/>
        <v>407</v>
      </c>
      <c r="L23" s="78">
        <v>150</v>
      </c>
      <c r="M23" s="146">
        <f t="shared" si="9"/>
        <v>5</v>
      </c>
      <c r="N23" s="145">
        <f t="shared" si="8"/>
        <v>422</v>
      </c>
      <c r="O23" s="78"/>
      <c r="P23" s="146">
        <f aca="true" t="shared" si="12" ref="P23:P64">IF(O23&gt;0,O23-O22,"")</f>
      </c>
      <c r="Q23" s="145">
        <f aca="true" t="shared" si="13" ref="Q23:Q64">IF(O23&gt;0,$O$6-O23,"")</f>
      </c>
      <c r="R23" s="78">
        <v>45</v>
      </c>
      <c r="S23" s="146">
        <f>IF(R23&gt;0,R23-R22,"")</f>
        <v>5</v>
      </c>
      <c r="T23" s="145">
        <f>IF(R23&gt;0,$R$6-R23,"")</f>
        <v>585</v>
      </c>
      <c r="U23" s="78"/>
      <c r="V23" s="146">
        <f aca="true" t="shared" si="14" ref="V23:V64">IF(U23&gt;0,U23-U22,"")</f>
      </c>
      <c r="W23" s="145">
        <f aca="true" t="shared" si="15" ref="W23:W64">IF(U23&gt;0,$U$6-U23,"")</f>
      </c>
      <c r="X23" s="166"/>
      <c r="Y23" s="146">
        <f t="shared" si="10"/>
      </c>
      <c r="Z23" s="145">
        <f t="shared" si="11"/>
      </c>
      <c r="AA23" s="166"/>
      <c r="AB23" s="146"/>
      <c r="AC23" s="145"/>
      <c r="AD23" s="32"/>
      <c r="AE23" s="32"/>
      <c r="AF23" s="32"/>
      <c r="AG23" s="32"/>
    </row>
    <row r="24" spans="2:33" ht="12.75">
      <c r="B24" s="160" t="s">
        <v>19</v>
      </c>
      <c r="C24" s="77">
        <v>156</v>
      </c>
      <c r="D24" s="161">
        <f t="shared" si="6"/>
        <v>7</v>
      </c>
      <c r="E24" s="162">
        <f t="shared" si="7"/>
        <v>264</v>
      </c>
      <c r="F24" s="77">
        <v>219</v>
      </c>
      <c r="G24" s="161">
        <f t="shared" si="4"/>
        <v>2</v>
      </c>
      <c r="H24" s="162">
        <f t="shared" si="2"/>
        <v>316</v>
      </c>
      <c r="I24" s="77">
        <v>178</v>
      </c>
      <c r="J24" s="161">
        <f t="shared" si="5"/>
        <v>13</v>
      </c>
      <c r="K24" s="162">
        <f t="shared" si="3"/>
        <v>394</v>
      </c>
      <c r="L24" s="77">
        <v>150</v>
      </c>
      <c r="M24" s="161">
        <f t="shared" si="9"/>
        <v>0</v>
      </c>
      <c r="N24" s="162">
        <f t="shared" si="8"/>
        <v>422</v>
      </c>
      <c r="O24" s="77"/>
      <c r="P24" s="161">
        <f t="shared" si="12"/>
      </c>
      <c r="Q24" s="162">
        <f t="shared" si="13"/>
      </c>
      <c r="R24" s="77">
        <v>50</v>
      </c>
      <c r="S24" s="161">
        <f aca="true" t="shared" si="16" ref="S24:S38">IF(R24&gt;0,R24-R23,"")</f>
        <v>5</v>
      </c>
      <c r="T24" s="162">
        <f aca="true" t="shared" si="17" ref="T24:T38">IF(R24&gt;0,$R$6-R24,"")</f>
        <v>580</v>
      </c>
      <c r="U24" s="90"/>
      <c r="V24" s="158">
        <f t="shared" si="14"/>
      </c>
      <c r="W24" s="118">
        <f t="shared" si="15"/>
      </c>
      <c r="X24" s="163"/>
      <c r="Y24" s="161">
        <f t="shared" si="10"/>
      </c>
      <c r="Z24" s="162">
        <f t="shared" si="11"/>
      </c>
      <c r="AA24" s="163"/>
      <c r="AB24" s="161"/>
      <c r="AC24" s="162"/>
      <c r="AD24" s="32"/>
      <c r="AE24" s="32"/>
      <c r="AF24" s="32"/>
      <c r="AG24" s="32"/>
    </row>
    <row r="25" spans="2:33" ht="13.5" thickBot="1">
      <c r="B25" s="164" t="s">
        <v>214</v>
      </c>
      <c r="C25" s="78">
        <v>157</v>
      </c>
      <c r="D25" s="146">
        <f t="shared" si="6"/>
        <v>1</v>
      </c>
      <c r="E25" s="145">
        <f t="shared" si="7"/>
        <v>263</v>
      </c>
      <c r="F25" s="78">
        <v>220</v>
      </c>
      <c r="G25" s="146">
        <f t="shared" si="4"/>
        <v>1</v>
      </c>
      <c r="H25" s="145">
        <f t="shared" si="2"/>
        <v>315</v>
      </c>
      <c r="I25" s="78">
        <v>186</v>
      </c>
      <c r="J25" s="146">
        <f t="shared" si="5"/>
        <v>8</v>
      </c>
      <c r="K25" s="165">
        <f t="shared" si="3"/>
        <v>386</v>
      </c>
      <c r="L25" s="78">
        <v>160</v>
      </c>
      <c r="M25" s="146">
        <f t="shared" si="9"/>
        <v>10</v>
      </c>
      <c r="N25" s="145">
        <f t="shared" si="8"/>
        <v>412</v>
      </c>
      <c r="O25" s="78"/>
      <c r="P25" s="146">
        <f t="shared" si="12"/>
      </c>
      <c r="Q25" s="145">
        <f t="shared" si="13"/>
      </c>
      <c r="R25" s="78">
        <v>60</v>
      </c>
      <c r="S25" s="146">
        <f t="shared" si="16"/>
        <v>10</v>
      </c>
      <c r="T25" s="145">
        <f t="shared" si="17"/>
        <v>570</v>
      </c>
      <c r="U25" s="78"/>
      <c r="V25" s="146">
        <f t="shared" si="14"/>
      </c>
      <c r="W25" s="145">
        <f t="shared" si="15"/>
      </c>
      <c r="X25" s="166"/>
      <c r="Y25" s="146">
        <f t="shared" si="10"/>
      </c>
      <c r="Z25" s="145">
        <f t="shared" si="11"/>
      </c>
      <c r="AA25" s="166"/>
      <c r="AB25" s="146"/>
      <c r="AC25" s="145"/>
      <c r="AD25" s="32"/>
      <c r="AE25" s="32"/>
      <c r="AF25" s="32"/>
      <c r="AG25" s="32"/>
    </row>
    <row r="26" spans="2:33" ht="12.75">
      <c r="B26" s="160" t="s">
        <v>82</v>
      </c>
      <c r="C26" s="77">
        <v>158</v>
      </c>
      <c r="D26" s="161">
        <f aca="true" t="shared" si="18" ref="D26:D34">IF(C26&gt;0,C26-C25,"")</f>
        <v>1</v>
      </c>
      <c r="E26" s="162">
        <f t="shared" si="7"/>
        <v>262</v>
      </c>
      <c r="F26" s="77">
        <v>226</v>
      </c>
      <c r="G26" s="161">
        <f t="shared" si="4"/>
        <v>6</v>
      </c>
      <c r="H26" s="162">
        <f t="shared" si="2"/>
        <v>309</v>
      </c>
      <c r="I26" s="77">
        <v>204</v>
      </c>
      <c r="J26" s="161">
        <f t="shared" si="5"/>
        <v>18</v>
      </c>
      <c r="K26" s="162">
        <f t="shared" si="3"/>
        <v>368</v>
      </c>
      <c r="L26" s="77">
        <v>180</v>
      </c>
      <c r="M26" s="161">
        <f t="shared" si="9"/>
        <v>20</v>
      </c>
      <c r="N26" s="162">
        <f t="shared" si="8"/>
        <v>392</v>
      </c>
      <c r="O26" s="77"/>
      <c r="P26" s="161">
        <f t="shared" si="12"/>
      </c>
      <c r="Q26" s="162">
        <f t="shared" si="13"/>
      </c>
      <c r="R26" s="77">
        <v>60</v>
      </c>
      <c r="S26" s="161">
        <f t="shared" si="16"/>
        <v>0</v>
      </c>
      <c r="T26" s="162">
        <f t="shared" si="17"/>
        <v>570</v>
      </c>
      <c r="U26" s="77"/>
      <c r="V26" s="158">
        <f t="shared" si="14"/>
      </c>
      <c r="W26" s="118">
        <f t="shared" si="15"/>
      </c>
      <c r="X26" s="163"/>
      <c r="Y26" s="161">
        <f t="shared" si="10"/>
      </c>
      <c r="Z26" s="162">
        <f t="shared" si="11"/>
      </c>
      <c r="AA26" s="163"/>
      <c r="AB26" s="161"/>
      <c r="AC26" s="162"/>
      <c r="AD26" s="32"/>
      <c r="AE26" s="32"/>
      <c r="AF26" s="32"/>
      <c r="AG26" s="32"/>
    </row>
    <row r="27" spans="2:33" ht="13.5" thickBot="1">
      <c r="B27" s="164" t="s">
        <v>81</v>
      </c>
      <c r="C27" s="78">
        <v>166</v>
      </c>
      <c r="D27" s="146">
        <f t="shared" si="18"/>
        <v>8</v>
      </c>
      <c r="E27" s="145">
        <f t="shared" si="7"/>
        <v>254</v>
      </c>
      <c r="F27" s="78">
        <v>250</v>
      </c>
      <c r="G27" s="146">
        <f t="shared" si="4"/>
        <v>24</v>
      </c>
      <c r="H27" s="145">
        <f t="shared" si="2"/>
        <v>285</v>
      </c>
      <c r="I27" s="78">
        <v>215</v>
      </c>
      <c r="J27" s="146">
        <f t="shared" si="5"/>
        <v>11</v>
      </c>
      <c r="K27" s="145">
        <f t="shared" si="3"/>
        <v>357</v>
      </c>
      <c r="L27" s="78">
        <v>190</v>
      </c>
      <c r="M27" s="146">
        <f t="shared" si="9"/>
        <v>10</v>
      </c>
      <c r="N27" s="145">
        <f t="shared" si="8"/>
        <v>382</v>
      </c>
      <c r="O27" s="78"/>
      <c r="P27" s="146">
        <f t="shared" si="12"/>
      </c>
      <c r="Q27" s="145">
        <f t="shared" si="13"/>
      </c>
      <c r="R27" s="78">
        <v>75</v>
      </c>
      <c r="S27" s="146">
        <f t="shared" si="16"/>
        <v>15</v>
      </c>
      <c r="T27" s="145">
        <f t="shared" si="17"/>
        <v>555</v>
      </c>
      <c r="U27" s="78"/>
      <c r="V27" s="146">
        <f t="shared" si="14"/>
      </c>
      <c r="W27" s="145">
        <f t="shared" si="15"/>
      </c>
      <c r="X27" s="166"/>
      <c r="Y27" s="146">
        <f t="shared" si="10"/>
      </c>
      <c r="Z27" s="145">
        <f t="shared" si="11"/>
      </c>
      <c r="AA27" s="166"/>
      <c r="AB27" s="146"/>
      <c r="AC27" s="145"/>
      <c r="AD27" s="32"/>
      <c r="AE27" s="32"/>
      <c r="AF27" s="32"/>
      <c r="AG27" s="32"/>
    </row>
    <row r="28" spans="2:33" ht="12.75">
      <c r="B28" s="160" t="s">
        <v>21</v>
      </c>
      <c r="C28" s="197">
        <v>166</v>
      </c>
      <c r="D28" s="158">
        <f t="shared" si="18"/>
        <v>0</v>
      </c>
      <c r="E28" s="204">
        <f t="shared" si="7"/>
        <v>254</v>
      </c>
      <c r="F28" s="77">
        <v>254</v>
      </c>
      <c r="G28" s="205">
        <f t="shared" si="4"/>
        <v>4</v>
      </c>
      <c r="H28" s="204">
        <f t="shared" si="2"/>
        <v>281</v>
      </c>
      <c r="I28" s="77">
        <v>235</v>
      </c>
      <c r="J28" s="205">
        <f t="shared" si="5"/>
        <v>20</v>
      </c>
      <c r="K28" s="204">
        <f t="shared" si="3"/>
        <v>337</v>
      </c>
      <c r="L28" s="77">
        <v>205</v>
      </c>
      <c r="M28" s="205">
        <f aca="true" t="shared" si="19" ref="M28:M34">IF(L28&gt;0,L28-L27,"")</f>
        <v>15</v>
      </c>
      <c r="N28" s="204">
        <f t="shared" si="8"/>
        <v>367</v>
      </c>
      <c r="O28" s="77"/>
      <c r="P28" s="161">
        <f t="shared" si="12"/>
      </c>
      <c r="Q28" s="162">
        <f t="shared" si="13"/>
      </c>
      <c r="R28" s="77">
        <v>95</v>
      </c>
      <c r="S28" s="161">
        <f t="shared" si="16"/>
        <v>20</v>
      </c>
      <c r="T28" s="162">
        <f t="shared" si="17"/>
        <v>535</v>
      </c>
      <c r="U28" s="77"/>
      <c r="V28" s="158">
        <f t="shared" si="14"/>
      </c>
      <c r="W28" s="118">
        <f t="shared" si="15"/>
      </c>
      <c r="X28" s="163"/>
      <c r="Y28" s="161">
        <f t="shared" si="10"/>
      </c>
      <c r="Z28" s="162">
        <f t="shared" si="11"/>
      </c>
      <c r="AA28" s="163"/>
      <c r="AB28" s="161"/>
      <c r="AC28" s="162"/>
      <c r="AD28" s="32"/>
      <c r="AE28" s="32"/>
      <c r="AF28" s="32"/>
      <c r="AG28" s="32"/>
    </row>
    <row r="29" spans="2:33" ht="13.5" thickBot="1">
      <c r="B29" s="164" t="s">
        <v>83</v>
      </c>
      <c r="C29" s="198">
        <v>182</v>
      </c>
      <c r="D29" s="202">
        <f t="shared" si="18"/>
        <v>16</v>
      </c>
      <c r="E29" s="203">
        <f t="shared" si="7"/>
        <v>238</v>
      </c>
      <c r="F29" s="209">
        <v>225</v>
      </c>
      <c r="G29" s="206">
        <f t="shared" si="4"/>
        <v>-29</v>
      </c>
      <c r="H29" s="203">
        <f t="shared" si="2"/>
        <v>310</v>
      </c>
      <c r="I29" s="209">
        <v>254</v>
      </c>
      <c r="J29" s="206">
        <f t="shared" si="5"/>
        <v>19</v>
      </c>
      <c r="K29" s="203">
        <f t="shared" si="3"/>
        <v>318</v>
      </c>
      <c r="L29" s="209">
        <v>220</v>
      </c>
      <c r="M29" s="206">
        <f t="shared" si="19"/>
        <v>15</v>
      </c>
      <c r="N29" s="203">
        <f t="shared" si="8"/>
        <v>352</v>
      </c>
      <c r="O29" s="78"/>
      <c r="P29" s="146">
        <f t="shared" si="12"/>
      </c>
      <c r="Q29" s="145">
        <f t="shared" si="13"/>
      </c>
      <c r="R29" s="78">
        <v>110</v>
      </c>
      <c r="S29" s="146">
        <f t="shared" si="16"/>
        <v>15</v>
      </c>
      <c r="T29" s="145">
        <f t="shared" si="17"/>
        <v>520</v>
      </c>
      <c r="U29" s="78"/>
      <c r="V29" s="146">
        <f t="shared" si="14"/>
      </c>
      <c r="W29" s="145">
        <f t="shared" si="15"/>
      </c>
      <c r="X29" s="166"/>
      <c r="Y29" s="146">
        <f t="shared" si="10"/>
      </c>
      <c r="Z29" s="145">
        <f t="shared" si="11"/>
      </c>
      <c r="AA29" s="166"/>
      <c r="AB29" s="146"/>
      <c r="AC29" s="145"/>
      <c r="AD29" s="32"/>
      <c r="AE29" s="32"/>
      <c r="AF29" s="32"/>
      <c r="AG29" s="32"/>
    </row>
    <row r="30" spans="2:33" ht="12.75">
      <c r="B30" s="160" t="s">
        <v>22</v>
      </c>
      <c r="C30" s="197">
        <v>180</v>
      </c>
      <c r="D30" s="161">
        <f t="shared" si="18"/>
        <v>-2</v>
      </c>
      <c r="E30" s="201">
        <f t="shared" si="7"/>
        <v>240</v>
      </c>
      <c r="F30" s="77">
        <v>220</v>
      </c>
      <c r="G30" s="207">
        <f t="shared" si="4"/>
        <v>-5</v>
      </c>
      <c r="H30" s="201">
        <f t="shared" si="2"/>
        <v>315</v>
      </c>
      <c r="I30" s="77">
        <v>276</v>
      </c>
      <c r="J30" s="207">
        <f t="shared" si="5"/>
        <v>22</v>
      </c>
      <c r="K30" s="201">
        <f t="shared" si="3"/>
        <v>296</v>
      </c>
      <c r="L30" s="77">
        <v>280</v>
      </c>
      <c r="M30" s="207">
        <f t="shared" si="19"/>
        <v>60</v>
      </c>
      <c r="N30" s="201">
        <f t="shared" si="8"/>
        <v>292</v>
      </c>
      <c r="O30" s="194">
        <v>224</v>
      </c>
      <c r="P30" s="161">
        <v>0</v>
      </c>
      <c r="Q30" s="210">
        <f t="shared" si="13"/>
        <v>3</v>
      </c>
      <c r="R30" s="77">
        <v>140</v>
      </c>
      <c r="S30" s="161">
        <f>IF(R30&gt;0,R30-R29,"")</f>
        <v>30</v>
      </c>
      <c r="T30" s="162">
        <f t="shared" si="17"/>
        <v>490</v>
      </c>
      <c r="U30" s="77"/>
      <c r="V30" s="158">
        <f t="shared" si="14"/>
      </c>
      <c r="W30" s="118">
        <f t="shared" si="15"/>
      </c>
      <c r="X30" s="159"/>
      <c r="Y30" s="161">
        <f t="shared" si="10"/>
      </c>
      <c r="Z30" s="162">
        <f t="shared" si="11"/>
      </c>
      <c r="AA30" s="163"/>
      <c r="AB30" s="161"/>
      <c r="AC30" s="162"/>
      <c r="AD30" s="32"/>
      <c r="AE30" s="32"/>
      <c r="AF30" s="32"/>
      <c r="AG30" s="32"/>
    </row>
    <row r="31" spans="2:33" ht="13.5" thickBot="1">
      <c r="B31" s="164" t="s">
        <v>84</v>
      </c>
      <c r="C31" s="198">
        <v>201</v>
      </c>
      <c r="D31" s="146">
        <f t="shared" si="18"/>
        <v>21</v>
      </c>
      <c r="E31" s="200">
        <f t="shared" si="7"/>
        <v>219</v>
      </c>
      <c r="F31" s="78">
        <v>227</v>
      </c>
      <c r="G31" s="208">
        <f t="shared" si="4"/>
        <v>7</v>
      </c>
      <c r="H31" s="200">
        <f t="shared" si="2"/>
        <v>308</v>
      </c>
      <c r="I31" s="78">
        <v>329</v>
      </c>
      <c r="J31" s="208">
        <f t="shared" si="5"/>
        <v>53</v>
      </c>
      <c r="K31" s="200">
        <f t="shared" si="3"/>
        <v>243</v>
      </c>
      <c r="L31" s="78">
        <v>310</v>
      </c>
      <c r="M31" s="208">
        <f t="shared" si="19"/>
        <v>30</v>
      </c>
      <c r="N31" s="200">
        <f t="shared" si="8"/>
        <v>262</v>
      </c>
      <c r="O31" s="195">
        <v>224</v>
      </c>
      <c r="P31" s="146">
        <f t="shared" si="12"/>
        <v>0</v>
      </c>
      <c r="Q31" s="211">
        <f t="shared" si="13"/>
        <v>3</v>
      </c>
      <c r="R31" s="78">
        <v>160</v>
      </c>
      <c r="S31" s="146">
        <f t="shared" si="16"/>
        <v>20</v>
      </c>
      <c r="T31" s="145">
        <f t="shared" si="17"/>
        <v>470</v>
      </c>
      <c r="U31" s="78">
        <v>90</v>
      </c>
      <c r="V31" s="146"/>
      <c r="W31" s="213">
        <f>IF(U31&gt;0,$U$6-U31,"")</f>
        <v>310</v>
      </c>
      <c r="X31" s="166"/>
      <c r="Y31" s="146">
        <f t="shared" si="10"/>
      </c>
      <c r="Z31" s="145">
        <f t="shared" si="11"/>
      </c>
      <c r="AA31" s="166"/>
      <c r="AB31" s="146"/>
      <c r="AC31" s="145"/>
      <c r="AD31" s="32"/>
      <c r="AE31" s="32"/>
      <c r="AF31" s="32"/>
      <c r="AG31" s="32"/>
    </row>
    <row r="32" spans="2:33" ht="12.75">
      <c r="B32" s="119" t="s">
        <v>23</v>
      </c>
      <c r="C32" s="90">
        <v>210</v>
      </c>
      <c r="D32" s="199">
        <f t="shared" si="18"/>
        <v>9</v>
      </c>
      <c r="E32" s="118">
        <f t="shared" si="7"/>
        <v>210</v>
      </c>
      <c r="F32" s="90">
        <v>229</v>
      </c>
      <c r="G32" s="199">
        <f t="shared" si="4"/>
        <v>2</v>
      </c>
      <c r="H32" s="118">
        <f t="shared" si="2"/>
        <v>306</v>
      </c>
      <c r="I32" s="90">
        <v>432</v>
      </c>
      <c r="J32" s="158">
        <f t="shared" si="5"/>
        <v>103</v>
      </c>
      <c r="K32" s="204">
        <f t="shared" si="3"/>
        <v>140</v>
      </c>
      <c r="L32" s="90">
        <v>480</v>
      </c>
      <c r="M32" s="199">
        <f t="shared" si="19"/>
        <v>170</v>
      </c>
      <c r="N32" s="118">
        <f t="shared" si="8"/>
        <v>92</v>
      </c>
      <c r="O32" s="196">
        <v>224</v>
      </c>
      <c r="P32" s="158">
        <f t="shared" si="12"/>
        <v>0</v>
      </c>
      <c r="Q32" s="212">
        <f t="shared" si="13"/>
        <v>3</v>
      </c>
      <c r="R32" s="90">
        <v>250</v>
      </c>
      <c r="S32" s="158">
        <f t="shared" si="16"/>
        <v>90</v>
      </c>
      <c r="T32" s="118">
        <f t="shared" si="17"/>
        <v>380</v>
      </c>
      <c r="U32" s="90">
        <v>100</v>
      </c>
      <c r="V32" s="158">
        <f>IF(U32&gt;0,U32-U31,"")</f>
        <v>10</v>
      </c>
      <c r="W32" s="118">
        <f>IF(U32&gt;0,$U$6-U32,"")</f>
        <v>300</v>
      </c>
      <c r="X32" s="159"/>
      <c r="Y32" s="158">
        <f t="shared" si="10"/>
      </c>
      <c r="Z32" s="118">
        <f t="shared" si="11"/>
      </c>
      <c r="AA32" s="159"/>
      <c r="AB32" s="158"/>
      <c r="AC32" s="118"/>
      <c r="AD32" s="32"/>
      <c r="AE32" s="32"/>
      <c r="AF32" s="32"/>
      <c r="AG32" s="32"/>
    </row>
    <row r="33" spans="2:33" ht="12.75">
      <c r="B33" s="115" t="s">
        <v>85</v>
      </c>
      <c r="C33" s="18">
        <v>216</v>
      </c>
      <c r="D33" s="19">
        <f t="shared" si="18"/>
        <v>6</v>
      </c>
      <c r="E33" s="117">
        <f t="shared" si="7"/>
        <v>204</v>
      </c>
      <c r="F33" s="18">
        <v>275</v>
      </c>
      <c r="G33" s="19">
        <f t="shared" si="4"/>
        <v>46</v>
      </c>
      <c r="H33" s="117">
        <f t="shared" si="2"/>
        <v>260</v>
      </c>
      <c r="I33" s="18">
        <v>304</v>
      </c>
      <c r="J33" s="19">
        <f t="shared" si="5"/>
        <v>-128</v>
      </c>
      <c r="K33" s="118">
        <f t="shared" si="3"/>
        <v>268</v>
      </c>
      <c r="L33" s="18">
        <v>310</v>
      </c>
      <c r="M33" s="19">
        <f t="shared" si="19"/>
        <v>-170</v>
      </c>
      <c r="N33" s="117">
        <f t="shared" si="8"/>
        <v>262</v>
      </c>
      <c r="O33" s="18">
        <v>224</v>
      </c>
      <c r="P33" s="19">
        <f t="shared" si="12"/>
        <v>0</v>
      </c>
      <c r="Q33" s="117">
        <v>3</v>
      </c>
      <c r="R33" s="18">
        <v>260</v>
      </c>
      <c r="S33" s="19">
        <f t="shared" si="16"/>
        <v>10</v>
      </c>
      <c r="T33" s="117">
        <f t="shared" si="17"/>
        <v>370</v>
      </c>
      <c r="U33" s="18">
        <v>180</v>
      </c>
      <c r="V33" s="19">
        <f>IF(U33&gt;0,U33-U32,"")</f>
        <v>80</v>
      </c>
      <c r="W33" s="117">
        <f>IF(U33&gt;0,$U$6-U33,"")</f>
        <v>220</v>
      </c>
      <c r="X33" s="71"/>
      <c r="Y33" s="19">
        <f t="shared" si="10"/>
      </c>
      <c r="Z33" s="117">
        <f t="shared" si="11"/>
      </c>
      <c r="AA33" s="71"/>
      <c r="AB33" s="19"/>
      <c r="AC33" s="117"/>
      <c r="AD33" s="32"/>
      <c r="AE33" s="32"/>
      <c r="AF33" s="32"/>
      <c r="AG33" s="32"/>
    </row>
    <row r="34" spans="2:33" ht="12.75">
      <c r="B34" s="115" t="s">
        <v>24</v>
      </c>
      <c r="C34" s="18">
        <v>251</v>
      </c>
      <c r="D34" s="19">
        <f t="shared" si="18"/>
        <v>35</v>
      </c>
      <c r="E34" s="117">
        <f t="shared" si="7"/>
        <v>169</v>
      </c>
      <c r="F34" s="18">
        <v>270</v>
      </c>
      <c r="G34" s="19">
        <f t="shared" si="4"/>
        <v>-5</v>
      </c>
      <c r="H34" s="117">
        <f t="shared" si="2"/>
        <v>265</v>
      </c>
      <c r="I34" s="18">
        <v>353</v>
      </c>
      <c r="J34" s="19">
        <f t="shared" si="5"/>
        <v>49</v>
      </c>
      <c r="K34" s="118">
        <f t="shared" si="3"/>
        <v>219</v>
      </c>
      <c r="L34" s="18">
        <v>330</v>
      </c>
      <c r="M34" s="158">
        <f t="shared" si="19"/>
        <v>20</v>
      </c>
      <c r="N34" s="117">
        <f t="shared" si="8"/>
        <v>242</v>
      </c>
      <c r="O34" s="18">
        <v>224</v>
      </c>
      <c r="P34" s="19">
        <f t="shared" si="12"/>
        <v>0</v>
      </c>
      <c r="Q34" s="117">
        <f t="shared" si="13"/>
        <v>3</v>
      </c>
      <c r="R34" s="18">
        <v>290</v>
      </c>
      <c r="S34" s="19">
        <f t="shared" si="16"/>
        <v>30</v>
      </c>
      <c r="T34" s="117">
        <f t="shared" si="17"/>
        <v>340</v>
      </c>
      <c r="U34" s="18">
        <v>190</v>
      </c>
      <c r="V34" s="19">
        <f>IF(U34&gt;0,U34-U33,"")</f>
        <v>10</v>
      </c>
      <c r="W34" s="117">
        <f>IF(U34&gt;0,$U$6-U34,"")</f>
        <v>210</v>
      </c>
      <c r="X34" s="71"/>
      <c r="Y34" s="19">
        <f t="shared" si="10"/>
      </c>
      <c r="Z34" s="117">
        <f t="shared" si="11"/>
      </c>
      <c r="AA34" s="71"/>
      <c r="AB34" s="19"/>
      <c r="AC34" s="117"/>
      <c r="AD34" s="32"/>
      <c r="AE34" s="32"/>
      <c r="AF34" s="32"/>
      <c r="AG34" s="32"/>
    </row>
    <row r="35" spans="2:33" ht="12.75">
      <c r="B35" s="115" t="s">
        <v>86</v>
      </c>
      <c r="C35" s="18"/>
      <c r="D35" s="19"/>
      <c r="E35" s="117"/>
      <c r="F35" s="18"/>
      <c r="G35" s="19"/>
      <c r="H35" s="117"/>
      <c r="I35" s="18"/>
      <c r="J35" s="19"/>
      <c r="K35" s="118"/>
      <c r="L35" s="18"/>
      <c r="M35" s="19"/>
      <c r="N35" s="117"/>
      <c r="O35" s="18"/>
      <c r="P35" s="19">
        <f t="shared" si="12"/>
      </c>
      <c r="Q35" s="117">
        <f t="shared" si="13"/>
      </c>
      <c r="R35" s="18"/>
      <c r="S35" s="19">
        <f t="shared" si="16"/>
      </c>
      <c r="T35" s="117">
        <f t="shared" si="17"/>
      </c>
      <c r="U35" s="18"/>
      <c r="V35" s="19">
        <f>IF(U35&gt;0,U35-U34,"")</f>
      </c>
      <c r="W35" s="117">
        <f>IF(U35&gt;0,$U$6-U35,"")</f>
      </c>
      <c r="X35" s="71"/>
      <c r="Y35" s="19">
        <f t="shared" si="10"/>
      </c>
      <c r="Z35" s="117">
        <f t="shared" si="11"/>
      </c>
      <c r="AA35" s="71"/>
      <c r="AB35" s="19"/>
      <c r="AC35" s="117"/>
      <c r="AD35" s="32"/>
      <c r="AE35" s="32"/>
      <c r="AF35" s="32"/>
      <c r="AG35" s="32"/>
    </row>
    <row r="36" spans="2:33" ht="12.75">
      <c r="B36" s="115" t="s">
        <v>25</v>
      </c>
      <c r="C36" s="18"/>
      <c r="D36" s="19"/>
      <c r="E36" s="117"/>
      <c r="F36" s="18"/>
      <c r="G36" s="19"/>
      <c r="H36" s="117"/>
      <c r="I36" s="18"/>
      <c r="J36" s="19"/>
      <c r="K36" s="118"/>
      <c r="L36" s="18"/>
      <c r="M36" s="19"/>
      <c r="N36" s="117"/>
      <c r="O36" s="18"/>
      <c r="P36" s="19">
        <f t="shared" si="12"/>
      </c>
      <c r="Q36" s="117">
        <f t="shared" si="13"/>
      </c>
      <c r="R36" s="18"/>
      <c r="S36" s="19">
        <f t="shared" si="16"/>
      </c>
      <c r="T36" s="117">
        <f t="shared" si="17"/>
      </c>
      <c r="U36" s="18"/>
      <c r="V36" s="19">
        <f t="shared" si="14"/>
      </c>
      <c r="W36" s="117">
        <f t="shared" si="15"/>
      </c>
      <c r="X36" s="71"/>
      <c r="Y36" s="19">
        <f t="shared" si="10"/>
      </c>
      <c r="Z36" s="117">
        <f t="shared" si="11"/>
      </c>
      <c r="AA36" s="71"/>
      <c r="AB36" s="19"/>
      <c r="AC36" s="117"/>
      <c r="AD36" s="32"/>
      <c r="AE36" s="32"/>
      <c r="AF36" s="32"/>
      <c r="AG36" s="32"/>
    </row>
    <row r="37" spans="2:33" ht="12.75">
      <c r="B37" s="115" t="s">
        <v>87</v>
      </c>
      <c r="C37" s="18"/>
      <c r="D37" s="19"/>
      <c r="E37" s="117"/>
      <c r="F37" s="18"/>
      <c r="G37" s="19"/>
      <c r="H37" s="117"/>
      <c r="I37" s="18"/>
      <c r="J37" s="19"/>
      <c r="K37" s="118"/>
      <c r="L37" s="18"/>
      <c r="M37" s="19"/>
      <c r="N37" s="117"/>
      <c r="O37" s="18"/>
      <c r="P37" s="19">
        <f t="shared" si="12"/>
      </c>
      <c r="Q37" s="117">
        <f t="shared" si="13"/>
      </c>
      <c r="R37" s="18"/>
      <c r="S37" s="19">
        <f t="shared" si="16"/>
      </c>
      <c r="T37" s="117">
        <f t="shared" si="17"/>
      </c>
      <c r="U37" s="18"/>
      <c r="V37" s="19">
        <f t="shared" si="14"/>
      </c>
      <c r="W37" s="117">
        <f t="shared" si="15"/>
      </c>
      <c r="X37" s="71"/>
      <c r="Y37" s="19">
        <f t="shared" si="10"/>
      </c>
      <c r="Z37" s="117">
        <f t="shared" si="11"/>
      </c>
      <c r="AA37" s="71"/>
      <c r="AB37" s="19"/>
      <c r="AC37" s="117"/>
      <c r="AD37" s="32"/>
      <c r="AE37" s="32"/>
      <c r="AF37" s="32"/>
      <c r="AG37" s="32"/>
    </row>
    <row r="38" spans="2:33" ht="12.75">
      <c r="B38" s="115" t="s">
        <v>26</v>
      </c>
      <c r="C38" s="18"/>
      <c r="D38" s="19"/>
      <c r="E38" s="117"/>
      <c r="F38" s="18"/>
      <c r="G38" s="19"/>
      <c r="H38" s="117"/>
      <c r="I38" s="18"/>
      <c r="J38" s="19"/>
      <c r="K38" s="118"/>
      <c r="L38" s="18"/>
      <c r="M38" s="19"/>
      <c r="N38" s="117"/>
      <c r="O38" s="18"/>
      <c r="P38" s="19">
        <f t="shared" si="12"/>
      </c>
      <c r="Q38" s="117">
        <f t="shared" si="13"/>
      </c>
      <c r="R38" s="18"/>
      <c r="S38" s="19">
        <f t="shared" si="16"/>
      </c>
      <c r="T38" s="117">
        <f t="shared" si="17"/>
      </c>
      <c r="U38" s="18"/>
      <c r="V38" s="19">
        <f t="shared" si="14"/>
      </c>
      <c r="W38" s="117">
        <f t="shared" si="15"/>
      </c>
      <c r="X38" s="71"/>
      <c r="Y38" s="19">
        <f t="shared" si="10"/>
      </c>
      <c r="Z38" s="117">
        <f t="shared" si="11"/>
      </c>
      <c r="AA38" s="71"/>
      <c r="AB38" s="19"/>
      <c r="AC38" s="117"/>
      <c r="AD38" s="32"/>
      <c r="AE38" s="32"/>
      <c r="AF38" s="32"/>
      <c r="AG38" s="32"/>
    </row>
    <row r="39" spans="2:33" ht="12.75">
      <c r="B39" s="115" t="s">
        <v>88</v>
      </c>
      <c r="C39" s="18"/>
      <c r="D39" s="19"/>
      <c r="E39" s="117"/>
      <c r="F39" s="18"/>
      <c r="G39" s="19"/>
      <c r="H39" s="117"/>
      <c r="I39" s="18"/>
      <c r="J39" s="19"/>
      <c r="K39" s="118"/>
      <c r="L39" s="18"/>
      <c r="M39" s="19"/>
      <c r="N39" s="117"/>
      <c r="O39" s="18"/>
      <c r="P39" s="19">
        <f t="shared" si="12"/>
      </c>
      <c r="Q39" s="117">
        <f t="shared" si="13"/>
      </c>
      <c r="R39" s="18"/>
      <c r="S39" s="19"/>
      <c r="T39" s="117"/>
      <c r="U39" s="18"/>
      <c r="V39" s="19">
        <f t="shared" si="14"/>
      </c>
      <c r="W39" s="117">
        <f t="shared" si="15"/>
      </c>
      <c r="X39" s="71"/>
      <c r="Y39" s="19">
        <f t="shared" si="10"/>
      </c>
      <c r="Z39" s="117">
        <f t="shared" si="11"/>
      </c>
      <c r="AA39" s="71"/>
      <c r="AB39" s="19"/>
      <c r="AC39" s="117"/>
      <c r="AD39" s="32"/>
      <c r="AE39" s="32"/>
      <c r="AF39" s="32"/>
      <c r="AG39" s="32"/>
    </row>
    <row r="40" spans="2:33" ht="12.75">
      <c r="B40" s="115" t="s">
        <v>70</v>
      </c>
      <c r="C40" s="18"/>
      <c r="D40" s="19"/>
      <c r="E40" s="117"/>
      <c r="F40" s="18"/>
      <c r="G40" s="19"/>
      <c r="H40" s="117"/>
      <c r="I40" s="18"/>
      <c r="J40" s="19"/>
      <c r="K40" s="118"/>
      <c r="L40" s="18"/>
      <c r="M40" s="19"/>
      <c r="N40" s="117"/>
      <c r="O40" s="18"/>
      <c r="P40" s="19">
        <f t="shared" si="12"/>
      </c>
      <c r="Q40" s="117">
        <f t="shared" si="13"/>
      </c>
      <c r="R40" s="18"/>
      <c r="S40" s="19"/>
      <c r="T40" s="117"/>
      <c r="U40" s="18"/>
      <c r="V40" s="19">
        <f t="shared" si="14"/>
      </c>
      <c r="W40" s="117">
        <f t="shared" si="15"/>
      </c>
      <c r="X40" s="71"/>
      <c r="Y40" s="19">
        <f t="shared" si="10"/>
      </c>
      <c r="Z40" s="117">
        <f t="shared" si="11"/>
      </c>
      <c r="AA40" s="71"/>
      <c r="AB40" s="19"/>
      <c r="AC40" s="117"/>
      <c r="AD40" s="32"/>
      <c r="AE40" s="32"/>
      <c r="AF40" s="32"/>
      <c r="AG40" s="32"/>
    </row>
    <row r="41" spans="2:33" ht="12.75">
      <c r="B41" s="115" t="s">
        <v>90</v>
      </c>
      <c r="C41" s="18"/>
      <c r="D41" s="19"/>
      <c r="E41" s="117"/>
      <c r="F41" s="18"/>
      <c r="G41" s="19"/>
      <c r="H41" s="117"/>
      <c r="I41" s="18"/>
      <c r="J41" s="19"/>
      <c r="K41" s="118"/>
      <c r="L41" s="18"/>
      <c r="M41" s="19"/>
      <c r="N41" s="117"/>
      <c r="O41" s="18"/>
      <c r="P41" s="19">
        <f t="shared" si="12"/>
      </c>
      <c r="Q41" s="117">
        <f t="shared" si="13"/>
      </c>
      <c r="R41" s="18"/>
      <c r="S41" s="19"/>
      <c r="T41" s="117"/>
      <c r="U41" s="18"/>
      <c r="V41" s="19">
        <f t="shared" si="14"/>
      </c>
      <c r="W41" s="117">
        <f t="shared" si="15"/>
      </c>
      <c r="X41" s="71"/>
      <c r="Y41" s="19">
        <f t="shared" si="10"/>
      </c>
      <c r="Z41" s="117">
        <f t="shared" si="11"/>
      </c>
      <c r="AA41" s="71"/>
      <c r="AB41" s="19"/>
      <c r="AC41" s="117"/>
      <c r="AD41" s="32"/>
      <c r="AE41" s="32"/>
      <c r="AF41" s="32"/>
      <c r="AG41" s="32"/>
    </row>
    <row r="42" spans="2:33" ht="12.75">
      <c r="B42" s="115" t="s">
        <v>27</v>
      </c>
      <c r="C42" s="18"/>
      <c r="D42" s="19"/>
      <c r="E42" s="117"/>
      <c r="F42" s="18"/>
      <c r="G42" s="19"/>
      <c r="H42" s="117"/>
      <c r="I42" s="18"/>
      <c r="J42" s="19"/>
      <c r="K42" s="118"/>
      <c r="L42" s="18"/>
      <c r="M42" s="19"/>
      <c r="N42" s="117"/>
      <c r="O42" s="18"/>
      <c r="P42" s="19">
        <f t="shared" si="12"/>
      </c>
      <c r="Q42" s="117">
        <f t="shared" si="13"/>
      </c>
      <c r="R42" s="18"/>
      <c r="S42" s="19"/>
      <c r="T42" s="117"/>
      <c r="U42" s="18"/>
      <c r="V42" s="19">
        <f t="shared" si="14"/>
      </c>
      <c r="W42" s="117">
        <f t="shared" si="15"/>
      </c>
      <c r="X42" s="71"/>
      <c r="Y42" s="19">
        <f t="shared" si="10"/>
      </c>
      <c r="Z42" s="117">
        <f t="shared" si="11"/>
      </c>
      <c r="AA42" s="71"/>
      <c r="AB42" s="19"/>
      <c r="AC42" s="117"/>
      <c r="AD42" s="32"/>
      <c r="AE42" s="32"/>
      <c r="AF42" s="32"/>
      <c r="AG42" s="32"/>
    </row>
    <row r="43" spans="2:33" ht="12.75">
      <c r="B43" s="115" t="s">
        <v>91</v>
      </c>
      <c r="C43" s="18"/>
      <c r="D43" s="19"/>
      <c r="E43" s="117"/>
      <c r="F43" s="18"/>
      <c r="G43" s="19"/>
      <c r="H43" s="117"/>
      <c r="I43" s="18"/>
      <c r="J43" s="19"/>
      <c r="K43" s="118"/>
      <c r="L43" s="18"/>
      <c r="M43" s="19"/>
      <c r="N43" s="117"/>
      <c r="O43" s="18"/>
      <c r="P43" s="19">
        <f t="shared" si="12"/>
      </c>
      <c r="Q43" s="117">
        <f t="shared" si="13"/>
      </c>
      <c r="R43" s="18"/>
      <c r="S43" s="19"/>
      <c r="T43" s="117"/>
      <c r="U43" s="18"/>
      <c r="V43" s="19">
        <f t="shared" si="14"/>
      </c>
      <c r="W43" s="117">
        <f t="shared" si="15"/>
      </c>
      <c r="X43" s="71"/>
      <c r="Y43" s="19">
        <f t="shared" si="10"/>
      </c>
      <c r="Z43" s="117">
        <f t="shared" si="11"/>
      </c>
      <c r="AA43" s="71"/>
      <c r="AB43" s="19"/>
      <c r="AC43" s="117"/>
      <c r="AD43" s="32"/>
      <c r="AE43" s="32"/>
      <c r="AF43" s="32"/>
      <c r="AG43" s="32"/>
    </row>
    <row r="44" spans="2:33" ht="12.75">
      <c r="B44" s="115" t="s">
        <v>28</v>
      </c>
      <c r="C44" s="18"/>
      <c r="D44" s="19"/>
      <c r="E44" s="117"/>
      <c r="F44" s="18"/>
      <c r="G44" s="19"/>
      <c r="H44" s="117"/>
      <c r="I44" s="18"/>
      <c r="J44" s="19"/>
      <c r="K44" s="118"/>
      <c r="L44" s="18"/>
      <c r="M44" s="19"/>
      <c r="N44" s="117"/>
      <c r="O44" s="18"/>
      <c r="P44" s="19">
        <f t="shared" si="12"/>
      </c>
      <c r="Q44" s="117">
        <f t="shared" si="13"/>
      </c>
      <c r="R44" s="18"/>
      <c r="S44" s="19"/>
      <c r="T44" s="117"/>
      <c r="U44" s="18"/>
      <c r="V44" s="19">
        <f t="shared" si="14"/>
      </c>
      <c r="W44" s="117">
        <f t="shared" si="15"/>
      </c>
      <c r="X44" s="71"/>
      <c r="Y44" s="19">
        <f t="shared" si="10"/>
      </c>
      <c r="Z44" s="117">
        <f t="shared" si="11"/>
      </c>
      <c r="AA44" s="71"/>
      <c r="AB44" s="19"/>
      <c r="AC44" s="117"/>
      <c r="AD44" s="32"/>
      <c r="AE44" s="32"/>
      <c r="AF44" s="32"/>
      <c r="AG44" s="32"/>
    </row>
    <row r="45" spans="2:33" ht="12.75">
      <c r="B45" s="115" t="s">
        <v>92</v>
      </c>
      <c r="C45" s="18"/>
      <c r="D45" s="19"/>
      <c r="E45" s="117"/>
      <c r="F45" s="18"/>
      <c r="G45" s="19"/>
      <c r="H45" s="117"/>
      <c r="I45" s="18"/>
      <c r="J45" s="19"/>
      <c r="K45" s="118"/>
      <c r="L45" s="18"/>
      <c r="M45" s="19"/>
      <c r="N45" s="117"/>
      <c r="O45" s="18"/>
      <c r="P45" s="19">
        <f t="shared" si="12"/>
      </c>
      <c r="Q45" s="117">
        <f t="shared" si="13"/>
      </c>
      <c r="R45" s="18"/>
      <c r="S45" s="19"/>
      <c r="T45" s="117"/>
      <c r="U45" s="18"/>
      <c r="V45" s="19">
        <f t="shared" si="14"/>
      </c>
      <c r="W45" s="117">
        <f t="shared" si="15"/>
      </c>
      <c r="X45" s="71"/>
      <c r="Y45" s="19">
        <f t="shared" si="10"/>
      </c>
      <c r="Z45" s="117">
        <f t="shared" si="11"/>
      </c>
      <c r="AA45" s="71"/>
      <c r="AB45" s="19"/>
      <c r="AC45" s="117"/>
      <c r="AD45" s="32"/>
      <c r="AE45" s="32"/>
      <c r="AF45" s="32"/>
      <c r="AG45" s="32"/>
    </row>
    <row r="46" spans="2:33" ht="12.75">
      <c r="B46" s="115" t="s">
        <v>29</v>
      </c>
      <c r="C46" s="18"/>
      <c r="D46" s="19"/>
      <c r="E46" s="117"/>
      <c r="F46" s="18"/>
      <c r="G46" s="19"/>
      <c r="H46" s="117"/>
      <c r="I46" s="18"/>
      <c r="J46" s="19"/>
      <c r="K46" s="118"/>
      <c r="L46" s="18"/>
      <c r="M46" s="19"/>
      <c r="N46" s="117"/>
      <c r="O46" s="18"/>
      <c r="P46" s="19">
        <f t="shared" si="12"/>
      </c>
      <c r="Q46" s="117">
        <f t="shared" si="13"/>
      </c>
      <c r="R46" s="18"/>
      <c r="S46" s="19"/>
      <c r="T46" s="117"/>
      <c r="U46" s="18"/>
      <c r="V46" s="19">
        <f t="shared" si="14"/>
      </c>
      <c r="W46" s="117">
        <f t="shared" si="15"/>
      </c>
      <c r="X46" s="71"/>
      <c r="Y46" s="19">
        <f t="shared" si="10"/>
      </c>
      <c r="Z46" s="117">
        <f t="shared" si="11"/>
      </c>
      <c r="AA46" s="71"/>
      <c r="AB46" s="19"/>
      <c r="AC46" s="117"/>
      <c r="AD46" s="32"/>
      <c r="AE46" s="32"/>
      <c r="AF46" s="32"/>
      <c r="AG46" s="32"/>
    </row>
    <row r="47" spans="2:33" ht="12.75">
      <c r="B47" s="115" t="s">
        <v>93</v>
      </c>
      <c r="C47" s="18"/>
      <c r="D47" s="19"/>
      <c r="E47" s="117"/>
      <c r="F47" s="18"/>
      <c r="G47" s="19"/>
      <c r="H47" s="117"/>
      <c r="I47" s="18"/>
      <c r="J47" s="19"/>
      <c r="K47" s="118"/>
      <c r="L47" s="18"/>
      <c r="M47" s="19"/>
      <c r="N47" s="117"/>
      <c r="O47" s="18"/>
      <c r="P47" s="19">
        <f t="shared" si="12"/>
      </c>
      <c r="Q47" s="117">
        <f t="shared" si="13"/>
      </c>
      <c r="R47" s="18"/>
      <c r="S47" s="19"/>
      <c r="T47" s="117"/>
      <c r="U47" s="18"/>
      <c r="V47" s="19">
        <f t="shared" si="14"/>
      </c>
      <c r="W47" s="117">
        <f t="shared" si="15"/>
      </c>
      <c r="X47" s="71"/>
      <c r="Y47" s="19">
        <f t="shared" si="10"/>
      </c>
      <c r="Z47" s="117">
        <f t="shared" si="11"/>
      </c>
      <c r="AA47" s="71"/>
      <c r="AB47" s="19"/>
      <c r="AC47" s="117"/>
      <c r="AD47" s="32"/>
      <c r="AE47" s="32"/>
      <c r="AF47" s="32"/>
      <c r="AG47" s="32"/>
    </row>
    <row r="48" spans="2:33" ht="12.75">
      <c r="B48" s="115" t="s">
        <v>30</v>
      </c>
      <c r="C48" s="18"/>
      <c r="D48" s="19"/>
      <c r="E48" s="117"/>
      <c r="F48" s="18"/>
      <c r="G48" s="19"/>
      <c r="H48" s="117"/>
      <c r="I48" s="18"/>
      <c r="J48" s="19"/>
      <c r="K48" s="118"/>
      <c r="L48" s="18"/>
      <c r="M48" s="19"/>
      <c r="N48" s="117"/>
      <c r="O48" s="18"/>
      <c r="P48" s="19">
        <f t="shared" si="12"/>
      </c>
      <c r="Q48" s="117">
        <f t="shared" si="13"/>
      </c>
      <c r="R48" s="18"/>
      <c r="S48" s="19"/>
      <c r="T48" s="117"/>
      <c r="U48" s="18"/>
      <c r="V48" s="19">
        <f t="shared" si="14"/>
      </c>
      <c r="W48" s="117">
        <f t="shared" si="15"/>
      </c>
      <c r="X48" s="71"/>
      <c r="Y48" s="19">
        <f t="shared" si="10"/>
      </c>
      <c r="Z48" s="117">
        <f t="shared" si="11"/>
      </c>
      <c r="AA48" s="71"/>
      <c r="AB48" s="19"/>
      <c r="AC48" s="117"/>
      <c r="AD48" s="32"/>
      <c r="AE48" s="32"/>
      <c r="AF48" s="32"/>
      <c r="AG48" s="32"/>
    </row>
    <row r="49" spans="2:33" ht="12.75">
      <c r="B49" s="115" t="s">
        <v>94</v>
      </c>
      <c r="C49" s="18"/>
      <c r="D49" s="19"/>
      <c r="E49" s="117"/>
      <c r="F49" s="18"/>
      <c r="G49" s="19"/>
      <c r="H49" s="117"/>
      <c r="I49" s="18"/>
      <c r="J49" s="19"/>
      <c r="K49" s="118"/>
      <c r="L49" s="18"/>
      <c r="M49" s="19"/>
      <c r="N49" s="117"/>
      <c r="O49" s="18"/>
      <c r="P49" s="19">
        <f t="shared" si="12"/>
      </c>
      <c r="Q49" s="117">
        <f t="shared" si="13"/>
      </c>
      <c r="R49" s="18"/>
      <c r="S49" s="19"/>
      <c r="T49" s="117"/>
      <c r="U49" s="18"/>
      <c r="V49" s="19">
        <f t="shared" si="14"/>
      </c>
      <c r="W49" s="117">
        <f t="shared" si="15"/>
      </c>
      <c r="X49" s="71"/>
      <c r="Y49" s="19">
        <f t="shared" si="10"/>
      </c>
      <c r="Z49" s="117">
        <f t="shared" si="11"/>
      </c>
      <c r="AA49" s="71"/>
      <c r="AB49" s="19"/>
      <c r="AC49" s="117"/>
      <c r="AD49" s="32"/>
      <c r="AE49" s="32"/>
      <c r="AF49" s="32"/>
      <c r="AG49" s="32"/>
    </row>
    <row r="50" spans="2:33" ht="12.75">
      <c r="B50" s="115" t="s">
        <v>31</v>
      </c>
      <c r="C50" s="18"/>
      <c r="D50" s="19"/>
      <c r="E50" s="117"/>
      <c r="F50" s="18"/>
      <c r="G50" s="19"/>
      <c r="H50" s="117"/>
      <c r="I50" s="18"/>
      <c r="J50" s="19"/>
      <c r="K50" s="118"/>
      <c r="L50" s="18"/>
      <c r="M50" s="19"/>
      <c r="N50" s="117"/>
      <c r="O50" s="18"/>
      <c r="P50" s="19">
        <f t="shared" si="12"/>
      </c>
      <c r="Q50" s="117">
        <f t="shared" si="13"/>
      </c>
      <c r="R50" s="18"/>
      <c r="S50" s="19"/>
      <c r="T50" s="117"/>
      <c r="U50" s="18"/>
      <c r="V50" s="19">
        <f t="shared" si="14"/>
      </c>
      <c r="W50" s="117">
        <f t="shared" si="15"/>
      </c>
      <c r="X50" s="71"/>
      <c r="Y50" s="19">
        <f t="shared" si="10"/>
      </c>
      <c r="Z50" s="117">
        <f t="shared" si="11"/>
      </c>
      <c r="AA50" s="71"/>
      <c r="AB50" s="19"/>
      <c r="AC50" s="117"/>
      <c r="AD50" s="32"/>
      <c r="AE50" s="32"/>
      <c r="AF50" s="32"/>
      <c r="AG50" s="32"/>
    </row>
    <row r="51" spans="2:33" ht="12.75">
      <c r="B51" s="115" t="s">
        <v>95</v>
      </c>
      <c r="C51" s="18"/>
      <c r="D51" s="19"/>
      <c r="E51" s="117"/>
      <c r="F51" s="18"/>
      <c r="G51" s="19"/>
      <c r="H51" s="117"/>
      <c r="I51" s="18"/>
      <c r="J51" s="19"/>
      <c r="K51" s="118"/>
      <c r="L51" s="18"/>
      <c r="M51" s="19"/>
      <c r="N51" s="117"/>
      <c r="O51" s="18"/>
      <c r="P51" s="19">
        <f t="shared" si="12"/>
      </c>
      <c r="Q51" s="117">
        <f t="shared" si="13"/>
      </c>
      <c r="R51" s="18"/>
      <c r="S51" s="19"/>
      <c r="T51" s="117"/>
      <c r="U51" s="18"/>
      <c r="V51" s="19">
        <f t="shared" si="14"/>
      </c>
      <c r="W51" s="117">
        <f t="shared" si="15"/>
      </c>
      <c r="X51" s="71"/>
      <c r="Y51" s="19">
        <f t="shared" si="10"/>
      </c>
      <c r="Z51" s="117">
        <f t="shared" si="11"/>
      </c>
      <c r="AA51" s="71"/>
      <c r="AB51" s="19"/>
      <c r="AC51" s="117"/>
      <c r="AD51" s="32"/>
      <c r="AE51" s="32"/>
      <c r="AF51" s="32"/>
      <c r="AG51" s="32"/>
    </row>
    <row r="52" spans="2:33" ht="12.75">
      <c r="B52" s="115" t="s">
        <v>32</v>
      </c>
      <c r="C52" s="18"/>
      <c r="D52" s="19"/>
      <c r="E52" s="117"/>
      <c r="F52" s="18"/>
      <c r="G52" s="19"/>
      <c r="H52" s="117"/>
      <c r="I52" s="18"/>
      <c r="J52" s="19"/>
      <c r="K52" s="118"/>
      <c r="L52" s="18"/>
      <c r="M52" s="19"/>
      <c r="N52" s="117"/>
      <c r="O52" s="18"/>
      <c r="P52" s="19">
        <f t="shared" si="12"/>
      </c>
      <c r="Q52" s="117">
        <f t="shared" si="13"/>
      </c>
      <c r="R52" s="18"/>
      <c r="S52" s="19"/>
      <c r="T52" s="117"/>
      <c r="U52" s="18"/>
      <c r="V52" s="19">
        <f t="shared" si="14"/>
      </c>
      <c r="W52" s="117">
        <f t="shared" si="15"/>
      </c>
      <c r="X52" s="71"/>
      <c r="Y52" s="19">
        <f t="shared" si="10"/>
      </c>
      <c r="Z52" s="117">
        <f t="shared" si="11"/>
      </c>
      <c r="AA52" s="71"/>
      <c r="AB52" s="19"/>
      <c r="AC52" s="117"/>
      <c r="AD52" s="32"/>
      <c r="AE52" s="32"/>
      <c r="AF52" s="32"/>
      <c r="AG52" s="32"/>
    </row>
    <row r="53" spans="2:33" ht="12.75">
      <c r="B53" s="115" t="s">
        <v>96</v>
      </c>
      <c r="C53" s="18"/>
      <c r="D53" s="19"/>
      <c r="E53" s="117"/>
      <c r="F53" s="18"/>
      <c r="G53" s="19"/>
      <c r="H53" s="117"/>
      <c r="I53" s="18"/>
      <c r="J53" s="19"/>
      <c r="K53" s="118"/>
      <c r="L53" s="18"/>
      <c r="M53" s="19"/>
      <c r="N53" s="117"/>
      <c r="O53" s="18"/>
      <c r="P53" s="19">
        <f t="shared" si="12"/>
      </c>
      <c r="Q53" s="117">
        <f t="shared" si="13"/>
      </c>
      <c r="R53" s="18"/>
      <c r="S53" s="19"/>
      <c r="T53" s="117"/>
      <c r="U53" s="18"/>
      <c r="V53" s="19">
        <f t="shared" si="14"/>
      </c>
      <c r="W53" s="117">
        <f t="shared" si="15"/>
      </c>
      <c r="X53" s="71"/>
      <c r="Y53" s="19">
        <f t="shared" si="10"/>
      </c>
      <c r="Z53" s="117">
        <f t="shared" si="11"/>
      </c>
      <c r="AA53" s="71"/>
      <c r="AB53" s="19"/>
      <c r="AC53" s="117"/>
      <c r="AD53" s="32"/>
      <c r="AE53" s="32"/>
      <c r="AF53" s="32"/>
      <c r="AG53" s="32"/>
    </row>
    <row r="54" spans="2:33" ht="12.75">
      <c r="B54" s="115" t="s">
        <v>33</v>
      </c>
      <c r="C54" s="18"/>
      <c r="D54" s="19"/>
      <c r="E54" s="117"/>
      <c r="F54" s="18"/>
      <c r="G54" s="19"/>
      <c r="H54" s="117"/>
      <c r="I54" s="18"/>
      <c r="J54" s="19"/>
      <c r="K54" s="118"/>
      <c r="L54" s="18"/>
      <c r="M54" s="19"/>
      <c r="N54" s="117"/>
      <c r="O54" s="18"/>
      <c r="P54" s="19">
        <f t="shared" si="12"/>
      </c>
      <c r="Q54" s="117">
        <f t="shared" si="13"/>
      </c>
      <c r="R54" s="18"/>
      <c r="S54" s="19"/>
      <c r="T54" s="117"/>
      <c r="U54" s="18"/>
      <c r="V54" s="19">
        <f t="shared" si="14"/>
      </c>
      <c r="W54" s="117">
        <f t="shared" si="15"/>
      </c>
      <c r="X54" s="71"/>
      <c r="Y54" s="19">
        <f t="shared" si="10"/>
      </c>
      <c r="Z54" s="117">
        <f t="shared" si="11"/>
      </c>
      <c r="AA54" s="71"/>
      <c r="AB54" s="19"/>
      <c r="AC54" s="117"/>
      <c r="AD54" s="32"/>
      <c r="AE54" s="32"/>
      <c r="AF54" s="32"/>
      <c r="AG54" s="32"/>
    </row>
    <row r="55" spans="2:33" ht="12.75">
      <c r="B55" s="115" t="s">
        <v>97</v>
      </c>
      <c r="C55" s="18"/>
      <c r="D55" s="19"/>
      <c r="E55" s="117"/>
      <c r="F55" s="18"/>
      <c r="G55" s="19"/>
      <c r="H55" s="117"/>
      <c r="I55" s="18"/>
      <c r="J55" s="19"/>
      <c r="K55" s="118"/>
      <c r="L55" s="18"/>
      <c r="M55" s="19"/>
      <c r="N55" s="117"/>
      <c r="O55" s="18"/>
      <c r="P55" s="19">
        <f t="shared" si="12"/>
      </c>
      <c r="Q55" s="117">
        <f t="shared" si="13"/>
      </c>
      <c r="R55" s="18"/>
      <c r="S55" s="19"/>
      <c r="T55" s="117"/>
      <c r="U55" s="18"/>
      <c r="V55" s="19">
        <f t="shared" si="14"/>
      </c>
      <c r="W55" s="117">
        <f t="shared" si="15"/>
      </c>
      <c r="X55" s="71"/>
      <c r="Y55" s="19">
        <f t="shared" si="10"/>
      </c>
      <c r="Z55" s="117">
        <f t="shared" si="11"/>
      </c>
      <c r="AA55" s="71"/>
      <c r="AB55" s="19"/>
      <c r="AC55" s="117"/>
      <c r="AD55" s="32"/>
      <c r="AE55" s="32"/>
      <c r="AF55" s="32"/>
      <c r="AG55" s="32"/>
    </row>
    <row r="56" spans="2:33" ht="12.75">
      <c r="B56" s="115" t="s">
        <v>231</v>
      </c>
      <c r="C56" s="18"/>
      <c r="D56" s="19"/>
      <c r="E56" s="117"/>
      <c r="F56" s="18"/>
      <c r="G56" s="19"/>
      <c r="H56" s="117"/>
      <c r="I56" s="18"/>
      <c r="J56" s="19"/>
      <c r="K56" s="118"/>
      <c r="L56" s="18"/>
      <c r="M56" s="19"/>
      <c r="N56" s="117"/>
      <c r="O56" s="18"/>
      <c r="P56" s="19">
        <f t="shared" si="12"/>
      </c>
      <c r="Q56" s="117">
        <f t="shared" si="13"/>
      </c>
      <c r="R56" s="18"/>
      <c r="S56" s="19"/>
      <c r="T56" s="117"/>
      <c r="U56" s="18"/>
      <c r="V56" s="19">
        <f t="shared" si="14"/>
      </c>
      <c r="W56" s="117">
        <f t="shared" si="15"/>
      </c>
      <c r="X56" s="71"/>
      <c r="Y56" s="19">
        <f t="shared" si="10"/>
      </c>
      <c r="Z56" s="117">
        <f t="shared" si="11"/>
      </c>
      <c r="AA56" s="71"/>
      <c r="AB56" s="19"/>
      <c r="AC56" s="117"/>
      <c r="AD56" s="32"/>
      <c r="AE56" s="32"/>
      <c r="AF56" s="32"/>
      <c r="AG56" s="32"/>
    </row>
    <row r="57" spans="2:33" ht="12.75">
      <c r="B57" s="115" t="s">
        <v>98</v>
      </c>
      <c r="C57" s="18"/>
      <c r="D57" s="19"/>
      <c r="E57" s="117"/>
      <c r="F57" s="18"/>
      <c r="G57" s="19"/>
      <c r="H57" s="117"/>
      <c r="I57" s="18"/>
      <c r="J57" s="19"/>
      <c r="K57" s="118"/>
      <c r="L57" s="18"/>
      <c r="M57" s="19"/>
      <c r="N57" s="117"/>
      <c r="O57" s="18"/>
      <c r="P57" s="19">
        <f t="shared" si="12"/>
      </c>
      <c r="Q57" s="117">
        <f t="shared" si="13"/>
      </c>
      <c r="R57" s="18"/>
      <c r="S57" s="19"/>
      <c r="T57" s="117"/>
      <c r="U57" s="18"/>
      <c r="V57" s="19">
        <f t="shared" si="14"/>
      </c>
      <c r="W57" s="117">
        <f t="shared" si="15"/>
      </c>
      <c r="X57" s="71"/>
      <c r="Y57" s="19">
        <f t="shared" si="10"/>
      </c>
      <c r="Z57" s="117">
        <f t="shared" si="11"/>
      </c>
      <c r="AA57" s="71"/>
      <c r="AB57" s="19"/>
      <c r="AC57" s="117"/>
      <c r="AD57" s="32"/>
      <c r="AE57" s="32"/>
      <c r="AF57" s="32"/>
      <c r="AG57" s="32"/>
    </row>
    <row r="58" spans="2:33" ht="12.75">
      <c r="B58" s="115" t="s">
        <v>232</v>
      </c>
      <c r="C58" s="18"/>
      <c r="D58" s="19"/>
      <c r="E58" s="117"/>
      <c r="F58" s="18"/>
      <c r="G58" s="19"/>
      <c r="H58" s="117"/>
      <c r="I58" s="18"/>
      <c r="J58" s="19"/>
      <c r="K58" s="118"/>
      <c r="L58" s="18"/>
      <c r="M58" s="19"/>
      <c r="N58" s="117"/>
      <c r="O58" s="18"/>
      <c r="P58" s="19">
        <f t="shared" si="12"/>
      </c>
      <c r="Q58" s="117">
        <f t="shared" si="13"/>
      </c>
      <c r="R58" s="18"/>
      <c r="S58" s="19"/>
      <c r="T58" s="117"/>
      <c r="U58" s="18"/>
      <c r="V58" s="19">
        <f t="shared" si="14"/>
      </c>
      <c r="W58" s="117">
        <f t="shared" si="15"/>
      </c>
      <c r="X58" s="18"/>
      <c r="Y58" s="19">
        <f t="shared" si="10"/>
      </c>
      <c r="Z58" s="117">
        <f t="shared" si="11"/>
      </c>
      <c r="AA58" s="71"/>
      <c r="AB58" s="19"/>
      <c r="AC58" s="117"/>
      <c r="AD58" s="32"/>
      <c r="AE58" s="32"/>
      <c r="AF58" s="32"/>
      <c r="AG58" s="32"/>
    </row>
    <row r="59" spans="2:33" ht="12.75">
      <c r="B59" s="115" t="s">
        <v>99</v>
      </c>
      <c r="C59" s="18"/>
      <c r="D59" s="19"/>
      <c r="E59" s="117"/>
      <c r="F59" s="18"/>
      <c r="G59" s="19"/>
      <c r="H59" s="117"/>
      <c r="I59" s="18"/>
      <c r="J59" s="19"/>
      <c r="K59" s="118"/>
      <c r="L59" s="18"/>
      <c r="M59" s="19"/>
      <c r="N59" s="117"/>
      <c r="O59" s="18"/>
      <c r="P59" s="19">
        <f t="shared" si="12"/>
      </c>
      <c r="Q59" s="117">
        <f t="shared" si="13"/>
      </c>
      <c r="R59" s="18"/>
      <c r="S59" s="19"/>
      <c r="T59" s="117"/>
      <c r="U59" s="18"/>
      <c r="V59" s="19">
        <f t="shared" si="14"/>
      </c>
      <c r="W59" s="117">
        <f t="shared" si="15"/>
      </c>
      <c r="X59" s="18"/>
      <c r="Y59" s="19">
        <f t="shared" si="10"/>
      </c>
      <c r="Z59" s="117">
        <f t="shared" si="11"/>
      </c>
      <c r="AA59" s="71"/>
      <c r="AB59" s="19"/>
      <c r="AC59" s="117"/>
      <c r="AD59" s="32"/>
      <c r="AE59" s="32"/>
      <c r="AF59" s="32"/>
      <c r="AG59" s="32"/>
    </row>
    <row r="60" spans="2:33" ht="12.75">
      <c r="B60" s="115" t="s">
        <v>36</v>
      </c>
      <c r="C60" s="18"/>
      <c r="D60" s="19"/>
      <c r="E60" s="117"/>
      <c r="F60" s="18"/>
      <c r="G60" s="19"/>
      <c r="H60" s="117"/>
      <c r="I60" s="18"/>
      <c r="J60" s="19"/>
      <c r="K60" s="118"/>
      <c r="L60" s="18"/>
      <c r="M60" s="19"/>
      <c r="N60" s="117"/>
      <c r="O60" s="18"/>
      <c r="P60" s="19">
        <f t="shared" si="12"/>
      </c>
      <c r="Q60" s="117">
        <f t="shared" si="13"/>
      </c>
      <c r="R60" s="18"/>
      <c r="S60" s="19"/>
      <c r="T60" s="117"/>
      <c r="U60" s="18"/>
      <c r="V60" s="19">
        <f t="shared" si="14"/>
      </c>
      <c r="W60" s="117">
        <f t="shared" si="15"/>
      </c>
      <c r="X60" s="18"/>
      <c r="Y60" s="19">
        <f t="shared" si="10"/>
      </c>
      <c r="Z60" s="117">
        <f t="shared" si="11"/>
      </c>
      <c r="AA60" s="71"/>
      <c r="AB60" s="19"/>
      <c r="AC60" s="117"/>
      <c r="AD60" s="32"/>
      <c r="AE60" s="32"/>
      <c r="AF60" s="32"/>
      <c r="AG60" s="32"/>
    </row>
    <row r="61" spans="2:33" ht="12.75">
      <c r="B61" s="115" t="s">
        <v>100</v>
      </c>
      <c r="C61" s="18"/>
      <c r="D61" s="19"/>
      <c r="E61" s="117"/>
      <c r="F61" s="18"/>
      <c r="G61" s="19"/>
      <c r="H61" s="117"/>
      <c r="I61" s="18"/>
      <c r="J61" s="19"/>
      <c r="K61" s="118"/>
      <c r="L61" s="18"/>
      <c r="M61" s="19"/>
      <c r="N61" s="117"/>
      <c r="O61" s="18"/>
      <c r="P61" s="19">
        <f t="shared" si="12"/>
      </c>
      <c r="Q61" s="117">
        <f t="shared" si="13"/>
      </c>
      <c r="R61" s="18"/>
      <c r="S61" s="19"/>
      <c r="T61" s="117"/>
      <c r="U61" s="18"/>
      <c r="V61" s="19">
        <f t="shared" si="14"/>
      </c>
      <c r="W61" s="117">
        <f t="shared" si="15"/>
      </c>
      <c r="X61" s="18"/>
      <c r="Y61" s="19">
        <f t="shared" si="10"/>
      </c>
      <c r="Z61" s="117">
        <f t="shared" si="11"/>
      </c>
      <c r="AA61" s="71"/>
      <c r="AB61" s="19"/>
      <c r="AC61" s="117"/>
      <c r="AD61" s="32"/>
      <c r="AE61" s="32"/>
      <c r="AF61" s="32"/>
      <c r="AG61" s="32"/>
    </row>
    <row r="62" spans="2:33" ht="12.75">
      <c r="B62" s="115" t="s">
        <v>145</v>
      </c>
      <c r="C62" s="18"/>
      <c r="D62" s="19"/>
      <c r="E62" s="117"/>
      <c r="F62" s="18"/>
      <c r="G62" s="19"/>
      <c r="H62" s="117"/>
      <c r="I62" s="18"/>
      <c r="J62" s="19"/>
      <c r="K62" s="118"/>
      <c r="L62" s="18"/>
      <c r="M62" s="19"/>
      <c r="N62" s="117"/>
      <c r="O62" s="18"/>
      <c r="P62" s="19">
        <f t="shared" si="12"/>
      </c>
      <c r="Q62" s="117">
        <f t="shared" si="13"/>
      </c>
      <c r="R62" s="18"/>
      <c r="S62" s="19"/>
      <c r="T62" s="117"/>
      <c r="U62" s="18"/>
      <c r="V62" s="19">
        <f t="shared" si="14"/>
      </c>
      <c r="W62" s="117">
        <f t="shared" si="15"/>
      </c>
      <c r="X62" s="18"/>
      <c r="Y62" s="19">
        <f t="shared" si="10"/>
      </c>
      <c r="Z62" s="117">
        <f t="shared" si="11"/>
      </c>
      <c r="AA62" s="71"/>
      <c r="AB62" s="19"/>
      <c r="AC62" s="117"/>
      <c r="AD62" s="32"/>
      <c r="AE62" s="32"/>
      <c r="AF62" s="32"/>
      <c r="AG62" s="32"/>
    </row>
    <row r="63" spans="2:33" ht="12.75">
      <c r="B63" s="115" t="s">
        <v>101</v>
      </c>
      <c r="C63" s="18"/>
      <c r="D63" s="19"/>
      <c r="E63" s="117"/>
      <c r="F63" s="18"/>
      <c r="G63" s="19"/>
      <c r="H63" s="117"/>
      <c r="I63" s="18"/>
      <c r="J63" s="19"/>
      <c r="K63" s="118"/>
      <c r="L63" s="18"/>
      <c r="M63" s="19"/>
      <c r="N63" s="117"/>
      <c r="O63" s="18"/>
      <c r="P63" s="19">
        <f t="shared" si="12"/>
      </c>
      <c r="Q63" s="117">
        <f t="shared" si="13"/>
      </c>
      <c r="R63" s="18"/>
      <c r="S63" s="19"/>
      <c r="T63" s="117"/>
      <c r="U63" s="18"/>
      <c r="V63" s="19">
        <f t="shared" si="14"/>
      </c>
      <c r="W63" s="117">
        <f t="shared" si="15"/>
      </c>
      <c r="X63" s="18"/>
      <c r="Y63" s="19">
        <f t="shared" si="10"/>
      </c>
      <c r="Z63" s="117">
        <f t="shared" si="11"/>
      </c>
      <c r="AA63" s="71"/>
      <c r="AB63" s="19"/>
      <c r="AC63" s="117"/>
      <c r="AD63" s="32"/>
      <c r="AE63" s="32"/>
      <c r="AF63" s="32"/>
      <c r="AG63" s="32"/>
    </row>
    <row r="64" spans="2:33" ht="12.75">
      <c r="B64" s="115" t="s">
        <v>148</v>
      </c>
      <c r="C64" s="18"/>
      <c r="D64" s="19"/>
      <c r="E64" s="117"/>
      <c r="F64" s="18"/>
      <c r="G64" s="19"/>
      <c r="H64" s="117"/>
      <c r="I64" s="18"/>
      <c r="J64" s="19"/>
      <c r="K64" s="118"/>
      <c r="L64" s="18"/>
      <c r="M64" s="19"/>
      <c r="N64" s="117"/>
      <c r="O64" s="18"/>
      <c r="P64" s="19">
        <f t="shared" si="12"/>
      </c>
      <c r="Q64" s="117">
        <f t="shared" si="13"/>
      </c>
      <c r="R64" s="18"/>
      <c r="S64" s="19"/>
      <c r="T64" s="117"/>
      <c r="U64" s="18"/>
      <c r="V64" s="19">
        <f t="shared" si="14"/>
      </c>
      <c r="W64" s="117">
        <f t="shared" si="15"/>
      </c>
      <c r="X64" s="18"/>
      <c r="Y64" s="19">
        <f t="shared" si="10"/>
      </c>
      <c r="Z64" s="117">
        <f t="shared" si="11"/>
      </c>
      <c r="AA64" s="71"/>
      <c r="AB64" s="19"/>
      <c r="AC64" s="117"/>
      <c r="AD64" s="32"/>
      <c r="AE64" s="32"/>
      <c r="AF64" s="32"/>
      <c r="AG64" s="32"/>
    </row>
    <row r="65" spans="2:33" ht="12.75">
      <c r="B65" s="115" t="s">
        <v>102</v>
      </c>
      <c r="C65" s="18"/>
      <c r="D65" s="19"/>
      <c r="E65" s="117"/>
      <c r="F65" s="18"/>
      <c r="G65" s="19"/>
      <c r="H65" s="117"/>
      <c r="I65" s="18"/>
      <c r="J65" s="19"/>
      <c r="K65" s="118"/>
      <c r="L65" s="18"/>
      <c r="M65" s="19"/>
      <c r="N65" s="117"/>
      <c r="O65" s="18"/>
      <c r="P65" s="19"/>
      <c r="Q65" s="117"/>
      <c r="R65" s="18"/>
      <c r="S65" s="19"/>
      <c r="T65" s="117"/>
      <c r="U65" s="18"/>
      <c r="V65" s="19"/>
      <c r="W65" s="117"/>
      <c r="X65" s="18"/>
      <c r="Y65" s="19">
        <f t="shared" si="10"/>
      </c>
      <c r="Z65" s="117">
        <f t="shared" si="11"/>
      </c>
      <c r="AA65" s="71"/>
      <c r="AB65" s="19"/>
      <c r="AC65" s="117"/>
      <c r="AD65" s="32"/>
      <c r="AE65" s="32"/>
      <c r="AF65" s="32"/>
      <c r="AG65" s="32"/>
    </row>
    <row r="66" spans="2:33" ht="12.75">
      <c r="B66" s="115" t="s">
        <v>149</v>
      </c>
      <c r="C66" s="18"/>
      <c r="D66" s="19"/>
      <c r="E66" s="117"/>
      <c r="F66" s="18"/>
      <c r="G66" s="19"/>
      <c r="H66" s="117"/>
      <c r="I66" s="18"/>
      <c r="J66" s="19"/>
      <c r="K66" s="118"/>
      <c r="L66" s="18"/>
      <c r="M66" s="19"/>
      <c r="N66" s="117"/>
      <c r="O66" s="18"/>
      <c r="P66" s="19"/>
      <c r="Q66" s="117"/>
      <c r="R66" s="18"/>
      <c r="S66" s="19"/>
      <c r="T66" s="117"/>
      <c r="U66" s="18"/>
      <c r="V66" s="19"/>
      <c r="W66" s="117"/>
      <c r="X66" s="18"/>
      <c r="Y66" s="19">
        <f t="shared" si="10"/>
      </c>
      <c r="Z66" s="117">
        <f t="shared" si="11"/>
      </c>
      <c r="AA66" s="71"/>
      <c r="AB66" s="19"/>
      <c r="AC66" s="117"/>
      <c r="AD66" s="32"/>
      <c r="AE66" s="32"/>
      <c r="AF66" s="32"/>
      <c r="AG66" s="32"/>
    </row>
    <row r="67" spans="2:33" ht="12.75">
      <c r="B67" s="115" t="s">
        <v>103</v>
      </c>
      <c r="C67" s="18"/>
      <c r="D67" s="19"/>
      <c r="E67" s="117"/>
      <c r="F67" s="18"/>
      <c r="G67" s="19"/>
      <c r="H67" s="117"/>
      <c r="I67" s="18"/>
      <c r="J67" s="19"/>
      <c r="K67" s="118"/>
      <c r="L67" s="18"/>
      <c r="M67" s="19"/>
      <c r="N67" s="117"/>
      <c r="O67" s="18"/>
      <c r="P67" s="19"/>
      <c r="Q67" s="117"/>
      <c r="R67" s="18"/>
      <c r="S67" s="19"/>
      <c r="T67" s="117"/>
      <c r="U67" s="18"/>
      <c r="V67" s="19"/>
      <c r="W67" s="117"/>
      <c r="X67" s="18"/>
      <c r="Y67" s="19">
        <f t="shared" si="10"/>
      </c>
      <c r="Z67" s="117">
        <f t="shared" si="11"/>
      </c>
      <c r="AA67" s="71"/>
      <c r="AB67" s="19"/>
      <c r="AC67" s="117"/>
      <c r="AD67" s="32"/>
      <c r="AE67" s="32"/>
      <c r="AF67" s="32"/>
      <c r="AG67" s="32"/>
    </row>
    <row r="68" spans="2:33" ht="12.75">
      <c r="B68" s="115" t="s">
        <v>40</v>
      </c>
      <c r="C68" s="18"/>
      <c r="D68" s="19"/>
      <c r="E68" s="117"/>
      <c r="F68" s="18"/>
      <c r="G68" s="19"/>
      <c r="H68" s="117"/>
      <c r="I68" s="18"/>
      <c r="J68" s="19"/>
      <c r="K68" s="118"/>
      <c r="L68" s="18"/>
      <c r="M68" s="19"/>
      <c r="N68" s="117"/>
      <c r="O68" s="18"/>
      <c r="P68" s="19"/>
      <c r="Q68" s="117"/>
      <c r="R68" s="18"/>
      <c r="S68" s="19"/>
      <c r="T68" s="117"/>
      <c r="U68" s="18"/>
      <c r="V68" s="19"/>
      <c r="W68" s="117"/>
      <c r="X68" s="18"/>
      <c r="Y68" s="19">
        <f t="shared" si="10"/>
      </c>
      <c r="Z68" s="117">
        <f t="shared" si="11"/>
      </c>
      <c r="AA68" s="71"/>
      <c r="AB68" s="19"/>
      <c r="AC68" s="117"/>
      <c r="AD68" s="32"/>
      <c r="AE68" s="32"/>
      <c r="AF68" s="32"/>
      <c r="AG68" s="32"/>
    </row>
    <row r="69" spans="2:33" ht="12.75">
      <c r="B69" s="115" t="s">
        <v>161</v>
      </c>
      <c r="C69" s="18"/>
      <c r="D69" s="19"/>
      <c r="E69" s="117"/>
      <c r="F69" s="18"/>
      <c r="G69" s="19"/>
      <c r="H69" s="117"/>
      <c r="I69" s="18"/>
      <c r="J69" s="19"/>
      <c r="K69" s="118"/>
      <c r="L69" s="18"/>
      <c r="M69" s="19"/>
      <c r="N69" s="117"/>
      <c r="O69" s="18"/>
      <c r="P69" s="19"/>
      <c r="Q69" s="117"/>
      <c r="R69" s="18"/>
      <c r="S69" s="19"/>
      <c r="T69" s="117"/>
      <c r="U69" s="18"/>
      <c r="V69" s="19"/>
      <c r="W69" s="117"/>
      <c r="X69" s="18"/>
      <c r="Y69" s="19">
        <f t="shared" si="10"/>
      </c>
      <c r="Z69" s="117">
        <f t="shared" si="11"/>
      </c>
      <c r="AA69" s="71"/>
      <c r="AB69" s="19"/>
      <c r="AC69" s="117"/>
      <c r="AD69" s="32"/>
      <c r="AE69" s="32"/>
      <c r="AF69" s="32"/>
      <c r="AG69" s="32"/>
    </row>
    <row r="70" spans="2:33" ht="12.75">
      <c r="B70" s="115" t="s">
        <v>233</v>
      </c>
      <c r="C70" s="18"/>
      <c r="D70" s="19"/>
      <c r="E70" s="117"/>
      <c r="F70" s="18"/>
      <c r="G70" s="19"/>
      <c r="H70" s="117"/>
      <c r="I70" s="18"/>
      <c r="J70" s="19"/>
      <c r="K70" s="118"/>
      <c r="L70" s="18"/>
      <c r="M70" s="19"/>
      <c r="N70" s="117"/>
      <c r="O70" s="18"/>
      <c r="P70" s="19"/>
      <c r="Q70" s="117"/>
      <c r="R70" s="18"/>
      <c r="S70" s="19"/>
      <c r="T70" s="117"/>
      <c r="U70" s="18"/>
      <c r="V70" s="19"/>
      <c r="W70" s="117"/>
      <c r="X70" s="18"/>
      <c r="Y70" s="19">
        <f t="shared" si="10"/>
      </c>
      <c r="Z70" s="117">
        <f t="shared" si="11"/>
      </c>
      <c r="AA70" s="71"/>
      <c r="AB70" s="19"/>
      <c r="AC70" s="117"/>
      <c r="AD70" s="32"/>
      <c r="AE70" s="32"/>
      <c r="AF70" s="32"/>
      <c r="AG70" s="32"/>
    </row>
    <row r="71" spans="2:33" ht="12.75">
      <c r="B71" s="115" t="s">
        <v>165</v>
      </c>
      <c r="C71" s="18"/>
      <c r="D71" s="19"/>
      <c r="E71" s="117"/>
      <c r="F71" s="18"/>
      <c r="G71" s="19"/>
      <c r="H71" s="117"/>
      <c r="I71" s="18"/>
      <c r="J71" s="19"/>
      <c r="K71" s="118"/>
      <c r="L71" s="18"/>
      <c r="M71" s="19"/>
      <c r="N71" s="117"/>
      <c r="O71" s="18"/>
      <c r="P71" s="19"/>
      <c r="Q71" s="117"/>
      <c r="R71" s="18"/>
      <c r="S71" s="19"/>
      <c r="T71" s="117"/>
      <c r="U71" s="18"/>
      <c r="V71" s="19"/>
      <c r="W71" s="117"/>
      <c r="X71" s="18"/>
      <c r="Y71" s="19">
        <f t="shared" si="10"/>
      </c>
      <c r="Z71" s="117">
        <f t="shared" si="11"/>
      </c>
      <c r="AA71" s="71"/>
      <c r="AB71" s="19"/>
      <c r="AC71" s="117"/>
      <c r="AD71" s="32"/>
      <c r="AE71" s="32"/>
      <c r="AF71" s="32"/>
      <c r="AG71" s="32"/>
    </row>
    <row r="72" spans="2:33" ht="12.75">
      <c r="B72" s="115" t="s">
        <v>42</v>
      </c>
      <c r="C72" s="18"/>
      <c r="D72" s="19"/>
      <c r="E72" s="117"/>
      <c r="F72" s="18"/>
      <c r="G72" s="19"/>
      <c r="H72" s="117"/>
      <c r="I72" s="18"/>
      <c r="J72" s="19"/>
      <c r="K72" s="118"/>
      <c r="L72" s="18"/>
      <c r="M72" s="19"/>
      <c r="N72" s="117"/>
      <c r="O72" s="18"/>
      <c r="P72" s="19"/>
      <c r="Q72" s="117"/>
      <c r="R72" s="18"/>
      <c r="S72" s="19"/>
      <c r="T72" s="117"/>
      <c r="U72" s="18"/>
      <c r="V72" s="19"/>
      <c r="W72" s="117"/>
      <c r="X72" s="18"/>
      <c r="Y72" s="19">
        <f t="shared" si="10"/>
      </c>
      <c r="Z72" s="117">
        <f t="shared" si="11"/>
      </c>
      <c r="AA72" s="71"/>
      <c r="AB72" s="19"/>
      <c r="AC72" s="117"/>
      <c r="AD72" s="32"/>
      <c r="AE72" s="32"/>
      <c r="AF72" s="32"/>
      <c r="AG72" s="32"/>
    </row>
    <row r="73" spans="2:33" ht="12.75">
      <c r="B73" s="115" t="s">
        <v>170</v>
      </c>
      <c r="C73" s="18"/>
      <c r="D73" s="19"/>
      <c r="E73" s="117"/>
      <c r="F73" s="18"/>
      <c r="G73" s="19"/>
      <c r="H73" s="117"/>
      <c r="I73" s="18"/>
      <c r="J73" s="19"/>
      <c r="K73" s="118"/>
      <c r="L73" s="18"/>
      <c r="M73" s="19"/>
      <c r="N73" s="117"/>
      <c r="O73" s="18"/>
      <c r="P73" s="19"/>
      <c r="Q73" s="117"/>
      <c r="R73" s="18"/>
      <c r="S73" s="19"/>
      <c r="T73" s="117"/>
      <c r="U73" s="18"/>
      <c r="V73" s="19"/>
      <c r="W73" s="117"/>
      <c r="X73" s="18"/>
      <c r="Y73" s="19">
        <f t="shared" si="10"/>
      </c>
      <c r="Z73" s="117">
        <f t="shared" si="11"/>
      </c>
      <c r="AA73" s="71"/>
      <c r="AB73" s="19"/>
      <c r="AC73" s="117"/>
      <c r="AD73" s="32"/>
      <c r="AE73" s="32"/>
      <c r="AF73" s="32"/>
      <c r="AG73" s="32"/>
    </row>
    <row r="74" spans="2:33" ht="12.75">
      <c r="B74" s="115" t="s">
        <v>43</v>
      </c>
      <c r="C74" s="18"/>
      <c r="D74" s="19"/>
      <c r="E74" s="117"/>
      <c r="F74" s="18"/>
      <c r="G74" s="19"/>
      <c r="H74" s="117"/>
      <c r="I74" s="18"/>
      <c r="J74" s="19"/>
      <c r="K74" s="118"/>
      <c r="L74" s="18"/>
      <c r="M74" s="19"/>
      <c r="N74" s="117"/>
      <c r="O74" s="18"/>
      <c r="P74" s="19"/>
      <c r="Q74" s="117"/>
      <c r="R74" s="18"/>
      <c r="S74" s="19"/>
      <c r="T74" s="117"/>
      <c r="U74" s="18"/>
      <c r="V74" s="19"/>
      <c r="W74" s="117"/>
      <c r="X74" s="18"/>
      <c r="Y74" s="19">
        <f t="shared" si="10"/>
      </c>
      <c r="Z74" s="117">
        <f t="shared" si="11"/>
      </c>
      <c r="AA74" s="71"/>
      <c r="AB74" s="19"/>
      <c r="AC74" s="117"/>
      <c r="AD74" s="32"/>
      <c r="AE74" s="32"/>
      <c r="AF74" s="32"/>
      <c r="AG74" s="32"/>
    </row>
    <row r="75" spans="2:33" ht="12.75">
      <c r="B75" s="115" t="s">
        <v>175</v>
      </c>
      <c r="C75" s="18"/>
      <c r="D75" s="19"/>
      <c r="E75" s="117"/>
      <c r="F75" s="18"/>
      <c r="G75" s="19"/>
      <c r="H75" s="117"/>
      <c r="I75" s="18"/>
      <c r="J75" s="19"/>
      <c r="K75" s="118"/>
      <c r="L75" s="18"/>
      <c r="M75" s="19"/>
      <c r="N75" s="117"/>
      <c r="O75" s="18"/>
      <c r="P75" s="19"/>
      <c r="Q75" s="117"/>
      <c r="R75" s="18"/>
      <c r="S75" s="19"/>
      <c r="T75" s="117"/>
      <c r="U75" s="18"/>
      <c r="V75" s="19"/>
      <c r="W75" s="117"/>
      <c r="X75" s="18"/>
      <c r="Y75" s="19">
        <f t="shared" si="10"/>
      </c>
      <c r="Z75" s="117">
        <f t="shared" si="11"/>
      </c>
      <c r="AA75" s="71"/>
      <c r="AB75" s="19"/>
      <c r="AC75" s="117"/>
      <c r="AD75" s="32"/>
      <c r="AE75" s="32"/>
      <c r="AF75" s="32"/>
      <c r="AG75" s="32"/>
    </row>
    <row r="76" spans="2:33" ht="12.75">
      <c r="B76" s="115" t="s">
        <v>44</v>
      </c>
      <c r="C76" s="18"/>
      <c r="D76" s="19"/>
      <c r="E76" s="117"/>
      <c r="F76" s="18"/>
      <c r="G76" s="19"/>
      <c r="H76" s="117"/>
      <c r="I76" s="18"/>
      <c r="J76" s="19"/>
      <c r="K76" s="118"/>
      <c r="L76" s="18"/>
      <c r="M76" s="19"/>
      <c r="N76" s="117"/>
      <c r="O76" s="18"/>
      <c r="P76" s="19"/>
      <c r="Q76" s="117"/>
      <c r="R76" s="18"/>
      <c r="S76" s="19"/>
      <c r="T76" s="117"/>
      <c r="U76" s="18"/>
      <c r="V76" s="19"/>
      <c r="W76" s="117"/>
      <c r="X76" s="18"/>
      <c r="Y76" s="19">
        <f t="shared" si="10"/>
      </c>
      <c r="Z76" s="117">
        <f t="shared" si="11"/>
      </c>
      <c r="AA76" s="71"/>
      <c r="AB76" s="19"/>
      <c r="AC76" s="117"/>
      <c r="AD76" s="32"/>
      <c r="AE76" s="32"/>
      <c r="AF76" s="32"/>
      <c r="AG76" s="32"/>
    </row>
    <row r="77" spans="2:33" ht="12.75">
      <c r="B77" s="115" t="s">
        <v>177</v>
      </c>
      <c r="C77" s="18"/>
      <c r="D77" s="19"/>
      <c r="E77" s="117"/>
      <c r="F77" s="18"/>
      <c r="G77" s="19"/>
      <c r="H77" s="117"/>
      <c r="I77" s="18"/>
      <c r="J77" s="19"/>
      <c r="K77" s="118"/>
      <c r="L77" s="18"/>
      <c r="M77" s="19"/>
      <c r="N77" s="117"/>
      <c r="O77" s="18"/>
      <c r="P77" s="19"/>
      <c r="Q77" s="117"/>
      <c r="R77" s="18"/>
      <c r="S77" s="19"/>
      <c r="T77" s="117"/>
      <c r="U77" s="18"/>
      <c r="V77" s="19"/>
      <c r="W77" s="117"/>
      <c r="X77" s="18"/>
      <c r="Y77" s="19">
        <f t="shared" si="10"/>
      </c>
      <c r="Z77" s="117">
        <f t="shared" si="11"/>
      </c>
      <c r="AA77" s="71"/>
      <c r="AB77" s="19"/>
      <c r="AC77" s="117"/>
      <c r="AD77" s="32"/>
      <c r="AE77" s="32"/>
      <c r="AF77" s="32"/>
      <c r="AG77" s="32"/>
    </row>
    <row r="78" spans="2:33" ht="12.75">
      <c r="B78" s="115" t="s">
        <v>45</v>
      </c>
      <c r="C78" s="18"/>
      <c r="D78" s="19"/>
      <c r="E78" s="117"/>
      <c r="F78" s="18"/>
      <c r="G78" s="19"/>
      <c r="H78" s="117"/>
      <c r="I78" s="18"/>
      <c r="J78" s="19"/>
      <c r="K78" s="118"/>
      <c r="L78" s="18"/>
      <c r="M78" s="19"/>
      <c r="N78" s="117"/>
      <c r="O78" s="18"/>
      <c r="P78" s="19"/>
      <c r="Q78" s="117"/>
      <c r="R78" s="18"/>
      <c r="S78" s="19"/>
      <c r="T78" s="117"/>
      <c r="U78" s="18"/>
      <c r="V78" s="19"/>
      <c r="W78" s="117"/>
      <c r="X78" s="18"/>
      <c r="Y78" s="19">
        <f t="shared" si="10"/>
      </c>
      <c r="Z78" s="117">
        <f t="shared" si="11"/>
      </c>
      <c r="AA78" s="71"/>
      <c r="AB78" s="19"/>
      <c r="AC78" s="117"/>
      <c r="AD78" s="32"/>
      <c r="AE78" s="32"/>
      <c r="AF78" s="32"/>
      <c r="AG78" s="32"/>
    </row>
    <row r="79" spans="2:33" ht="12.75">
      <c r="B79" s="115" t="s">
        <v>180</v>
      </c>
      <c r="C79" s="18"/>
      <c r="D79" s="19"/>
      <c r="E79" s="117"/>
      <c r="F79" s="18"/>
      <c r="G79" s="19"/>
      <c r="H79" s="117"/>
      <c r="I79" s="18"/>
      <c r="J79" s="19"/>
      <c r="K79" s="118"/>
      <c r="L79" s="18"/>
      <c r="M79" s="19"/>
      <c r="N79" s="117"/>
      <c r="O79" s="18"/>
      <c r="P79" s="19"/>
      <c r="Q79" s="117"/>
      <c r="R79" s="18"/>
      <c r="S79" s="19"/>
      <c r="T79" s="117"/>
      <c r="U79" s="18"/>
      <c r="V79" s="19"/>
      <c r="W79" s="117"/>
      <c r="X79" s="18"/>
      <c r="Y79" s="19">
        <f t="shared" si="10"/>
      </c>
      <c r="Z79" s="117">
        <f t="shared" si="11"/>
      </c>
      <c r="AA79" s="71"/>
      <c r="AB79" s="19"/>
      <c r="AC79" s="117"/>
      <c r="AD79" s="32"/>
      <c r="AE79" s="32"/>
      <c r="AF79" s="32"/>
      <c r="AG79" s="32"/>
    </row>
    <row r="80" spans="2:33" ht="12.75">
      <c r="B80" s="115" t="s">
        <v>46</v>
      </c>
      <c r="C80" s="18"/>
      <c r="D80" s="19"/>
      <c r="E80" s="117"/>
      <c r="F80" s="18"/>
      <c r="G80" s="19"/>
      <c r="H80" s="117"/>
      <c r="I80" s="18"/>
      <c r="J80" s="19"/>
      <c r="K80" s="118"/>
      <c r="L80" s="18"/>
      <c r="M80" s="19"/>
      <c r="N80" s="117"/>
      <c r="O80" s="18"/>
      <c r="P80" s="19"/>
      <c r="Q80" s="117"/>
      <c r="R80" s="18"/>
      <c r="S80" s="19"/>
      <c r="T80" s="117"/>
      <c r="U80" s="18"/>
      <c r="V80" s="19"/>
      <c r="W80" s="117"/>
      <c r="X80" s="18"/>
      <c r="Y80" s="19">
        <f t="shared" si="10"/>
      </c>
      <c r="Z80" s="117">
        <f t="shared" si="11"/>
      </c>
      <c r="AA80" s="71"/>
      <c r="AB80" s="19"/>
      <c r="AC80" s="117"/>
      <c r="AD80" s="32"/>
      <c r="AE80" s="32"/>
      <c r="AF80" s="32"/>
      <c r="AG80" s="32"/>
    </row>
    <row r="81" spans="2:33" ht="12.75">
      <c r="B81" s="115" t="s">
        <v>181</v>
      </c>
      <c r="C81" s="18"/>
      <c r="D81" s="19"/>
      <c r="E81" s="117"/>
      <c r="F81" s="18"/>
      <c r="G81" s="19"/>
      <c r="H81" s="117"/>
      <c r="I81" s="18"/>
      <c r="J81" s="19"/>
      <c r="K81" s="118"/>
      <c r="L81" s="18"/>
      <c r="M81" s="19"/>
      <c r="N81" s="117"/>
      <c r="O81" s="18"/>
      <c r="P81" s="19"/>
      <c r="Q81" s="117"/>
      <c r="R81" s="18"/>
      <c r="S81" s="19"/>
      <c r="T81" s="117"/>
      <c r="U81" s="18"/>
      <c r="V81" s="19"/>
      <c r="W81" s="117"/>
      <c r="X81" s="18"/>
      <c r="Y81" s="19">
        <f t="shared" si="10"/>
      </c>
      <c r="Z81" s="117">
        <f t="shared" si="11"/>
      </c>
      <c r="AA81" s="71"/>
      <c r="AB81" s="19"/>
      <c r="AC81" s="117"/>
      <c r="AD81" s="32"/>
      <c r="AE81" s="32"/>
      <c r="AF81" s="32"/>
      <c r="AG81" s="32"/>
    </row>
    <row r="82" spans="2:33" ht="12.75">
      <c r="B82" s="115" t="s">
        <v>47</v>
      </c>
      <c r="C82" s="18"/>
      <c r="D82" s="19"/>
      <c r="E82" s="117"/>
      <c r="F82" s="18"/>
      <c r="G82" s="19"/>
      <c r="H82" s="117"/>
      <c r="I82" s="18"/>
      <c r="J82" s="19"/>
      <c r="K82" s="118"/>
      <c r="L82" s="18"/>
      <c r="M82" s="19"/>
      <c r="N82" s="117"/>
      <c r="O82" s="18"/>
      <c r="P82" s="19"/>
      <c r="Q82" s="117"/>
      <c r="R82" s="18"/>
      <c r="S82" s="19"/>
      <c r="T82" s="117"/>
      <c r="U82" s="18"/>
      <c r="V82" s="19"/>
      <c r="W82" s="117"/>
      <c r="X82" s="18"/>
      <c r="Y82" s="19">
        <f t="shared" si="10"/>
      </c>
      <c r="Z82" s="117">
        <f t="shared" si="11"/>
      </c>
      <c r="AA82" s="71"/>
      <c r="AB82" s="19"/>
      <c r="AC82" s="117"/>
      <c r="AD82" s="32"/>
      <c r="AE82" s="32"/>
      <c r="AF82" s="32"/>
      <c r="AG82" s="32"/>
    </row>
    <row r="83" spans="2:33" ht="12.75">
      <c r="B83" s="115" t="s">
        <v>182</v>
      </c>
      <c r="C83" s="18"/>
      <c r="D83" s="19"/>
      <c r="E83" s="117"/>
      <c r="F83" s="18"/>
      <c r="G83" s="19"/>
      <c r="H83" s="117"/>
      <c r="I83" s="18"/>
      <c r="J83" s="19"/>
      <c r="K83" s="118"/>
      <c r="L83" s="18"/>
      <c r="M83" s="19"/>
      <c r="N83" s="117"/>
      <c r="O83" s="18"/>
      <c r="P83" s="19"/>
      <c r="Q83" s="117"/>
      <c r="R83" s="18"/>
      <c r="S83" s="19"/>
      <c r="T83" s="117"/>
      <c r="U83" s="18"/>
      <c r="V83" s="19"/>
      <c r="W83" s="117"/>
      <c r="X83" s="18"/>
      <c r="Y83" s="19">
        <f t="shared" si="10"/>
      </c>
      <c r="Z83" s="117">
        <f t="shared" si="11"/>
      </c>
      <c r="AA83" s="71"/>
      <c r="AB83" s="19"/>
      <c r="AC83" s="117"/>
      <c r="AD83" s="32"/>
      <c r="AE83" s="32"/>
      <c r="AF83" s="32"/>
      <c r="AG83" s="32"/>
    </row>
    <row r="84" spans="2:33" ht="12.75">
      <c r="B84" s="115" t="s">
        <v>48</v>
      </c>
      <c r="C84" s="18"/>
      <c r="D84" s="19"/>
      <c r="E84" s="117"/>
      <c r="F84" s="18"/>
      <c r="G84" s="19"/>
      <c r="H84" s="117"/>
      <c r="I84" s="18"/>
      <c r="J84" s="19"/>
      <c r="K84" s="118"/>
      <c r="L84" s="18"/>
      <c r="M84" s="19"/>
      <c r="N84" s="117"/>
      <c r="O84" s="18"/>
      <c r="P84" s="19"/>
      <c r="Q84" s="117"/>
      <c r="R84" s="18"/>
      <c r="S84" s="19"/>
      <c r="T84" s="117"/>
      <c r="U84" s="18"/>
      <c r="V84" s="19"/>
      <c r="W84" s="117"/>
      <c r="X84" s="18"/>
      <c r="Y84" s="19">
        <f t="shared" si="10"/>
      </c>
      <c r="Z84" s="117">
        <f t="shared" si="11"/>
      </c>
      <c r="AA84" s="71"/>
      <c r="AB84" s="19"/>
      <c r="AC84" s="117"/>
      <c r="AD84" s="32"/>
      <c r="AE84" s="32"/>
      <c r="AF84" s="32"/>
      <c r="AG84" s="32"/>
    </row>
    <row r="85" spans="2:33" ht="12.75">
      <c r="B85" s="115" t="s">
        <v>183</v>
      </c>
      <c r="C85" s="18"/>
      <c r="D85" s="19"/>
      <c r="E85" s="117"/>
      <c r="F85" s="18"/>
      <c r="G85" s="19"/>
      <c r="H85" s="117"/>
      <c r="I85" s="18"/>
      <c r="J85" s="19"/>
      <c r="K85" s="118"/>
      <c r="L85" s="18"/>
      <c r="M85" s="19"/>
      <c r="N85" s="117"/>
      <c r="O85" s="18"/>
      <c r="P85" s="19"/>
      <c r="Q85" s="117"/>
      <c r="R85" s="18"/>
      <c r="S85" s="19"/>
      <c r="T85" s="117"/>
      <c r="U85" s="18"/>
      <c r="V85" s="19"/>
      <c r="W85" s="117"/>
      <c r="X85" s="18"/>
      <c r="Y85" s="19">
        <f t="shared" si="10"/>
      </c>
      <c r="Z85" s="117">
        <f t="shared" si="11"/>
      </c>
      <c r="AA85" s="71"/>
      <c r="AB85" s="19"/>
      <c r="AC85" s="117"/>
      <c r="AD85" s="32"/>
      <c r="AE85" s="32"/>
      <c r="AF85" s="32"/>
      <c r="AG85" s="32"/>
    </row>
    <row r="86" spans="2:33" ht="12.75">
      <c r="B86" s="115" t="s">
        <v>49</v>
      </c>
      <c r="C86" s="18"/>
      <c r="D86" s="19"/>
      <c r="E86" s="117"/>
      <c r="F86" s="18"/>
      <c r="G86" s="19"/>
      <c r="H86" s="117"/>
      <c r="I86" s="18"/>
      <c r="J86" s="19"/>
      <c r="K86" s="118"/>
      <c r="L86" s="18"/>
      <c r="M86" s="19"/>
      <c r="N86" s="117"/>
      <c r="O86" s="18"/>
      <c r="P86" s="19"/>
      <c r="Q86" s="117"/>
      <c r="R86" s="18"/>
      <c r="S86" s="19"/>
      <c r="T86" s="117"/>
      <c r="U86" s="18"/>
      <c r="V86" s="19"/>
      <c r="W86" s="117"/>
      <c r="X86" s="18"/>
      <c r="Y86" s="19">
        <f aca="true" t="shared" si="20" ref="Y86:Y149">IF(X86&gt;0,X86-X85,"")</f>
      </c>
      <c r="Z86" s="117">
        <f aca="true" t="shared" si="21" ref="Z86:Z149">IF(X86&gt;0,$X$6-X86,"")</f>
      </c>
      <c r="AA86" s="71"/>
      <c r="AB86" s="19"/>
      <c r="AC86" s="117"/>
      <c r="AD86" s="32"/>
      <c r="AE86" s="32"/>
      <c r="AF86" s="32"/>
      <c r="AG86" s="32"/>
    </row>
    <row r="87" spans="2:33" ht="12.75">
      <c r="B87" s="115" t="s">
        <v>184</v>
      </c>
      <c r="C87" s="18"/>
      <c r="D87" s="19"/>
      <c r="E87" s="117"/>
      <c r="F87" s="18"/>
      <c r="G87" s="19"/>
      <c r="H87" s="117"/>
      <c r="I87" s="18"/>
      <c r="J87" s="19"/>
      <c r="K87" s="118"/>
      <c r="L87" s="18"/>
      <c r="M87" s="19"/>
      <c r="N87" s="117"/>
      <c r="O87" s="18"/>
      <c r="P87" s="19"/>
      <c r="Q87" s="117"/>
      <c r="R87" s="18"/>
      <c r="S87" s="19"/>
      <c r="T87" s="117"/>
      <c r="U87" s="18"/>
      <c r="V87" s="19"/>
      <c r="W87" s="117"/>
      <c r="X87" s="18"/>
      <c r="Y87" s="19">
        <f t="shared" si="20"/>
      </c>
      <c r="Z87" s="117">
        <f t="shared" si="21"/>
      </c>
      <c r="AA87" s="71"/>
      <c r="AB87" s="19"/>
      <c r="AC87" s="117"/>
      <c r="AD87" s="32"/>
      <c r="AE87" s="32"/>
      <c r="AF87" s="32"/>
      <c r="AG87" s="32"/>
    </row>
    <row r="88" spans="2:33" ht="12.75">
      <c r="B88" s="115" t="s">
        <v>50</v>
      </c>
      <c r="C88" s="18"/>
      <c r="D88" s="19"/>
      <c r="E88" s="117"/>
      <c r="F88" s="18"/>
      <c r="G88" s="19"/>
      <c r="H88" s="117"/>
      <c r="I88" s="18"/>
      <c r="J88" s="19"/>
      <c r="K88" s="118"/>
      <c r="L88" s="18"/>
      <c r="M88" s="19"/>
      <c r="N88" s="117"/>
      <c r="O88" s="18"/>
      <c r="P88" s="19"/>
      <c r="Q88" s="117"/>
      <c r="R88" s="18"/>
      <c r="S88" s="19"/>
      <c r="T88" s="117"/>
      <c r="U88" s="18"/>
      <c r="V88" s="19"/>
      <c r="W88" s="117"/>
      <c r="X88" s="18"/>
      <c r="Y88" s="19">
        <f t="shared" si="20"/>
      </c>
      <c r="Z88" s="117">
        <f t="shared" si="21"/>
      </c>
      <c r="AA88" s="71"/>
      <c r="AB88" s="19"/>
      <c r="AC88" s="117"/>
      <c r="AD88" s="32"/>
      <c r="AE88" s="32"/>
      <c r="AF88" s="32"/>
      <c r="AG88" s="32"/>
    </row>
    <row r="89" spans="2:33" ht="12.75">
      <c r="B89" s="115" t="s">
        <v>185</v>
      </c>
      <c r="C89" s="18"/>
      <c r="D89" s="19"/>
      <c r="E89" s="117"/>
      <c r="F89" s="18"/>
      <c r="G89" s="19"/>
      <c r="H89" s="117"/>
      <c r="I89" s="18"/>
      <c r="J89" s="19"/>
      <c r="K89" s="118"/>
      <c r="L89" s="18"/>
      <c r="M89" s="19"/>
      <c r="N89" s="117"/>
      <c r="O89" s="18"/>
      <c r="P89" s="19"/>
      <c r="Q89" s="117"/>
      <c r="R89" s="18"/>
      <c r="S89" s="19"/>
      <c r="T89" s="117"/>
      <c r="U89" s="18"/>
      <c r="V89" s="19"/>
      <c r="W89" s="117"/>
      <c r="X89" s="18"/>
      <c r="Y89" s="19">
        <f t="shared" si="20"/>
      </c>
      <c r="Z89" s="117">
        <f t="shared" si="21"/>
      </c>
      <c r="AA89" s="71"/>
      <c r="AB89" s="19"/>
      <c r="AC89" s="117"/>
      <c r="AD89" s="32"/>
      <c r="AE89" s="32"/>
      <c r="AF89" s="32"/>
      <c r="AG89" s="32"/>
    </row>
    <row r="90" spans="2:33" ht="12.75">
      <c r="B90" s="115" t="s">
        <v>51</v>
      </c>
      <c r="C90" s="18"/>
      <c r="D90" s="19"/>
      <c r="E90" s="117"/>
      <c r="F90" s="18"/>
      <c r="G90" s="19"/>
      <c r="H90" s="117"/>
      <c r="I90" s="18"/>
      <c r="J90" s="19"/>
      <c r="K90" s="118"/>
      <c r="L90" s="18"/>
      <c r="M90" s="19"/>
      <c r="N90" s="117"/>
      <c r="O90" s="18"/>
      <c r="P90" s="19"/>
      <c r="Q90" s="117"/>
      <c r="R90" s="18"/>
      <c r="S90" s="19"/>
      <c r="T90" s="117"/>
      <c r="U90" s="18"/>
      <c r="V90" s="19"/>
      <c r="W90" s="117"/>
      <c r="X90" s="18"/>
      <c r="Y90" s="19">
        <f t="shared" si="20"/>
      </c>
      <c r="Z90" s="117">
        <f t="shared" si="21"/>
      </c>
      <c r="AA90" s="71"/>
      <c r="AB90" s="19"/>
      <c r="AC90" s="117"/>
      <c r="AD90" s="32"/>
      <c r="AE90" s="32"/>
      <c r="AF90" s="32"/>
      <c r="AG90" s="32"/>
    </row>
    <row r="91" spans="2:33" ht="12.75">
      <c r="B91" s="115" t="s">
        <v>186</v>
      </c>
      <c r="C91" s="18"/>
      <c r="D91" s="19"/>
      <c r="E91" s="117"/>
      <c r="F91" s="18"/>
      <c r="G91" s="19"/>
      <c r="H91" s="117"/>
      <c r="I91" s="18"/>
      <c r="J91" s="19"/>
      <c r="K91" s="118"/>
      <c r="L91" s="18"/>
      <c r="M91" s="19"/>
      <c r="N91" s="117"/>
      <c r="O91" s="18"/>
      <c r="P91" s="19"/>
      <c r="Q91" s="117"/>
      <c r="R91" s="18"/>
      <c r="S91" s="19"/>
      <c r="T91" s="117"/>
      <c r="U91" s="18"/>
      <c r="V91" s="19"/>
      <c r="W91" s="117"/>
      <c r="X91" s="18"/>
      <c r="Y91" s="19">
        <f t="shared" si="20"/>
      </c>
      <c r="Z91" s="117">
        <f t="shared" si="21"/>
      </c>
      <c r="AA91" s="71"/>
      <c r="AB91" s="19"/>
      <c r="AC91" s="117"/>
      <c r="AD91" s="32"/>
      <c r="AE91" s="32"/>
      <c r="AF91" s="32"/>
      <c r="AG91" s="32"/>
    </row>
    <row r="92" spans="2:33" ht="12.75">
      <c r="B92" s="115" t="s">
        <v>52</v>
      </c>
      <c r="C92" s="18"/>
      <c r="D92" s="19"/>
      <c r="E92" s="117"/>
      <c r="F92" s="18"/>
      <c r="G92" s="19"/>
      <c r="H92" s="117"/>
      <c r="I92" s="18"/>
      <c r="J92" s="19"/>
      <c r="K92" s="118"/>
      <c r="L92" s="18"/>
      <c r="M92" s="19"/>
      <c r="N92" s="117"/>
      <c r="O92" s="18"/>
      <c r="P92" s="19"/>
      <c r="Q92" s="117"/>
      <c r="R92" s="18"/>
      <c r="S92" s="19"/>
      <c r="T92" s="117"/>
      <c r="U92" s="18"/>
      <c r="V92" s="19"/>
      <c r="W92" s="117"/>
      <c r="X92" s="18"/>
      <c r="Y92" s="19">
        <f t="shared" si="20"/>
      </c>
      <c r="Z92" s="117">
        <f t="shared" si="21"/>
      </c>
      <c r="AA92" s="71"/>
      <c r="AB92" s="19"/>
      <c r="AC92" s="117"/>
      <c r="AD92" s="32"/>
      <c r="AE92" s="32"/>
      <c r="AF92" s="32"/>
      <c r="AG92" s="32"/>
    </row>
    <row r="93" spans="2:33" ht="12.75">
      <c r="B93" s="115" t="s">
        <v>187</v>
      </c>
      <c r="C93" s="18"/>
      <c r="D93" s="19"/>
      <c r="E93" s="117"/>
      <c r="F93" s="18"/>
      <c r="G93" s="19"/>
      <c r="H93" s="117"/>
      <c r="I93" s="18"/>
      <c r="J93" s="19"/>
      <c r="K93" s="118"/>
      <c r="L93" s="18"/>
      <c r="M93" s="19"/>
      <c r="N93" s="117"/>
      <c r="O93" s="18"/>
      <c r="P93" s="19"/>
      <c r="Q93" s="117"/>
      <c r="R93" s="18"/>
      <c r="S93" s="19"/>
      <c r="T93" s="117"/>
      <c r="U93" s="18"/>
      <c r="V93" s="19"/>
      <c r="W93" s="117"/>
      <c r="X93" s="18"/>
      <c r="Y93" s="19">
        <f t="shared" si="20"/>
      </c>
      <c r="Z93" s="117">
        <f t="shared" si="21"/>
      </c>
      <c r="AA93" s="71"/>
      <c r="AB93" s="19"/>
      <c r="AC93" s="117"/>
      <c r="AD93" s="32"/>
      <c r="AE93" s="32"/>
      <c r="AF93" s="32"/>
      <c r="AG93" s="32"/>
    </row>
    <row r="94" spans="2:33" ht="12.75">
      <c r="B94" s="115" t="s">
        <v>53</v>
      </c>
      <c r="C94" s="18"/>
      <c r="D94" s="19"/>
      <c r="E94" s="117"/>
      <c r="F94" s="18"/>
      <c r="G94" s="19"/>
      <c r="H94" s="117"/>
      <c r="I94" s="18"/>
      <c r="J94" s="19"/>
      <c r="K94" s="118"/>
      <c r="L94" s="18"/>
      <c r="M94" s="19"/>
      <c r="N94" s="117"/>
      <c r="O94" s="18"/>
      <c r="P94" s="19"/>
      <c r="Q94" s="117"/>
      <c r="R94" s="18"/>
      <c r="S94" s="19"/>
      <c r="T94" s="117"/>
      <c r="U94" s="18"/>
      <c r="V94" s="19"/>
      <c r="W94" s="117"/>
      <c r="X94" s="18"/>
      <c r="Y94" s="19">
        <f t="shared" si="20"/>
      </c>
      <c r="Z94" s="117">
        <f t="shared" si="21"/>
      </c>
      <c r="AA94" s="71"/>
      <c r="AB94" s="19"/>
      <c r="AC94" s="117"/>
      <c r="AD94" s="32"/>
      <c r="AE94" s="32"/>
      <c r="AF94" s="32"/>
      <c r="AG94" s="32"/>
    </row>
    <row r="95" spans="2:33" ht="12.75">
      <c r="B95" s="115" t="s">
        <v>188</v>
      </c>
      <c r="C95" s="18"/>
      <c r="D95" s="19"/>
      <c r="E95" s="117"/>
      <c r="F95" s="18"/>
      <c r="G95" s="19"/>
      <c r="H95" s="117"/>
      <c r="I95" s="18"/>
      <c r="J95" s="19"/>
      <c r="K95" s="118"/>
      <c r="L95" s="18"/>
      <c r="M95" s="19"/>
      <c r="N95" s="117"/>
      <c r="O95" s="18"/>
      <c r="P95" s="19"/>
      <c r="Q95" s="117"/>
      <c r="R95" s="18"/>
      <c r="S95" s="19"/>
      <c r="T95" s="117"/>
      <c r="U95" s="18"/>
      <c r="V95" s="19"/>
      <c r="W95" s="117"/>
      <c r="X95" s="18"/>
      <c r="Y95" s="19">
        <f t="shared" si="20"/>
      </c>
      <c r="Z95" s="117">
        <f t="shared" si="21"/>
      </c>
      <c r="AA95" s="71"/>
      <c r="AB95" s="19"/>
      <c r="AC95" s="117"/>
      <c r="AD95" s="32"/>
      <c r="AE95" s="32"/>
      <c r="AF95" s="32"/>
      <c r="AG95" s="32"/>
    </row>
    <row r="96" spans="2:33" ht="12.75">
      <c r="B96" s="115" t="s">
        <v>54</v>
      </c>
      <c r="C96" s="18"/>
      <c r="D96" s="19"/>
      <c r="E96" s="117"/>
      <c r="F96" s="18"/>
      <c r="G96" s="19"/>
      <c r="H96" s="117"/>
      <c r="I96" s="18"/>
      <c r="J96" s="19"/>
      <c r="K96" s="118"/>
      <c r="L96" s="18"/>
      <c r="M96" s="19"/>
      <c r="N96" s="117"/>
      <c r="O96" s="18"/>
      <c r="P96" s="19"/>
      <c r="Q96" s="117"/>
      <c r="R96" s="18"/>
      <c r="S96" s="19"/>
      <c r="T96" s="117"/>
      <c r="U96" s="18"/>
      <c r="V96" s="19"/>
      <c r="W96" s="117"/>
      <c r="X96" s="18"/>
      <c r="Y96" s="19">
        <f t="shared" si="20"/>
      </c>
      <c r="Z96" s="117">
        <f t="shared" si="21"/>
      </c>
      <c r="AA96" s="71"/>
      <c r="AB96" s="19"/>
      <c r="AC96" s="117"/>
      <c r="AD96" s="32"/>
      <c r="AE96" s="32"/>
      <c r="AF96" s="32"/>
      <c r="AG96" s="32"/>
    </row>
    <row r="97" spans="2:33" ht="12.75">
      <c r="B97" s="115" t="s">
        <v>189</v>
      </c>
      <c r="C97" s="18"/>
      <c r="D97" s="19"/>
      <c r="E97" s="117"/>
      <c r="F97" s="18"/>
      <c r="G97" s="19"/>
      <c r="H97" s="117"/>
      <c r="I97" s="18"/>
      <c r="J97" s="19"/>
      <c r="K97" s="118"/>
      <c r="L97" s="18"/>
      <c r="M97" s="19"/>
      <c r="N97" s="117"/>
      <c r="O97" s="18"/>
      <c r="P97" s="19"/>
      <c r="Q97" s="117"/>
      <c r="R97" s="18"/>
      <c r="S97" s="19"/>
      <c r="T97" s="117"/>
      <c r="U97" s="18"/>
      <c r="V97" s="19"/>
      <c r="W97" s="117"/>
      <c r="X97" s="18"/>
      <c r="Y97" s="19">
        <f t="shared" si="20"/>
      </c>
      <c r="Z97" s="117">
        <f t="shared" si="21"/>
      </c>
      <c r="AA97" s="71"/>
      <c r="AB97" s="19"/>
      <c r="AC97" s="117"/>
      <c r="AD97" s="32"/>
      <c r="AE97" s="32"/>
      <c r="AF97" s="32"/>
      <c r="AG97" s="32"/>
    </row>
    <row r="98" spans="2:33" ht="12.75">
      <c r="B98" s="115" t="s">
        <v>55</v>
      </c>
      <c r="C98" s="18"/>
      <c r="D98" s="19"/>
      <c r="E98" s="117"/>
      <c r="F98" s="18"/>
      <c r="G98" s="19"/>
      <c r="H98" s="117"/>
      <c r="I98" s="18"/>
      <c r="J98" s="19"/>
      <c r="K98" s="118"/>
      <c r="L98" s="18"/>
      <c r="M98" s="19"/>
      <c r="N98" s="117"/>
      <c r="O98" s="18"/>
      <c r="P98" s="19"/>
      <c r="Q98" s="117"/>
      <c r="R98" s="18"/>
      <c r="S98" s="19"/>
      <c r="T98" s="117"/>
      <c r="U98" s="18"/>
      <c r="V98" s="19"/>
      <c r="W98" s="117"/>
      <c r="X98" s="18"/>
      <c r="Y98" s="19">
        <f t="shared" si="20"/>
      </c>
      <c r="Z98" s="117">
        <f t="shared" si="21"/>
      </c>
      <c r="AA98" s="71"/>
      <c r="AB98" s="19"/>
      <c r="AC98" s="117"/>
      <c r="AD98" s="32"/>
      <c r="AE98" s="32"/>
      <c r="AF98" s="32"/>
      <c r="AG98" s="32"/>
    </row>
    <row r="99" spans="2:33" ht="12.75">
      <c r="B99" s="115" t="s">
        <v>190</v>
      </c>
      <c r="C99" s="18"/>
      <c r="D99" s="19"/>
      <c r="E99" s="117"/>
      <c r="F99" s="18"/>
      <c r="G99" s="19"/>
      <c r="H99" s="117"/>
      <c r="I99" s="18"/>
      <c r="J99" s="19"/>
      <c r="K99" s="118"/>
      <c r="L99" s="18"/>
      <c r="M99" s="19"/>
      <c r="N99" s="117"/>
      <c r="O99" s="18"/>
      <c r="P99" s="19"/>
      <c r="Q99" s="117"/>
      <c r="R99" s="18"/>
      <c r="S99" s="19"/>
      <c r="T99" s="117"/>
      <c r="U99" s="18"/>
      <c r="V99" s="19"/>
      <c r="W99" s="117"/>
      <c r="X99" s="18"/>
      <c r="Y99" s="19">
        <f t="shared" si="20"/>
      </c>
      <c r="Z99" s="117">
        <f t="shared" si="21"/>
      </c>
      <c r="AA99" s="71"/>
      <c r="AB99" s="19"/>
      <c r="AC99" s="117"/>
      <c r="AD99" s="32"/>
      <c r="AE99" s="32"/>
      <c r="AF99" s="32"/>
      <c r="AG99" s="32"/>
    </row>
    <row r="100" spans="2:33" ht="12.75">
      <c r="B100" s="115" t="s">
        <v>56</v>
      </c>
      <c r="C100" s="18"/>
      <c r="D100" s="19"/>
      <c r="E100" s="117"/>
      <c r="F100" s="18"/>
      <c r="G100" s="19"/>
      <c r="H100" s="117"/>
      <c r="I100" s="18"/>
      <c r="J100" s="19"/>
      <c r="K100" s="118"/>
      <c r="L100" s="18"/>
      <c r="M100" s="19"/>
      <c r="N100" s="117"/>
      <c r="O100" s="18"/>
      <c r="P100" s="19"/>
      <c r="Q100" s="117"/>
      <c r="R100" s="18"/>
      <c r="S100" s="19"/>
      <c r="T100" s="117"/>
      <c r="U100" s="18"/>
      <c r="V100" s="19"/>
      <c r="W100" s="117"/>
      <c r="X100" s="18"/>
      <c r="Y100" s="19">
        <f t="shared" si="20"/>
      </c>
      <c r="Z100" s="117">
        <f t="shared" si="21"/>
      </c>
      <c r="AA100" s="71"/>
      <c r="AB100" s="19"/>
      <c r="AC100" s="117"/>
      <c r="AD100" s="32"/>
      <c r="AE100" s="32"/>
      <c r="AF100" s="32"/>
      <c r="AG100" s="32"/>
    </row>
    <row r="101" spans="2:33" ht="12.75">
      <c r="B101" s="115" t="s">
        <v>191</v>
      </c>
      <c r="C101" s="18"/>
      <c r="D101" s="19"/>
      <c r="E101" s="117"/>
      <c r="F101" s="18"/>
      <c r="G101" s="19"/>
      <c r="H101" s="117"/>
      <c r="I101" s="18"/>
      <c r="J101" s="19"/>
      <c r="K101" s="118"/>
      <c r="L101" s="18"/>
      <c r="M101" s="19"/>
      <c r="N101" s="117"/>
      <c r="O101" s="18"/>
      <c r="P101" s="19"/>
      <c r="Q101" s="117"/>
      <c r="R101" s="18"/>
      <c r="S101" s="19"/>
      <c r="T101" s="117"/>
      <c r="U101" s="18"/>
      <c r="V101" s="19"/>
      <c r="W101" s="117"/>
      <c r="X101" s="18"/>
      <c r="Y101" s="19">
        <f t="shared" si="20"/>
      </c>
      <c r="Z101" s="117">
        <f t="shared" si="21"/>
      </c>
      <c r="AA101" s="71"/>
      <c r="AB101" s="19"/>
      <c r="AC101" s="117"/>
      <c r="AD101" s="32"/>
      <c r="AE101" s="32"/>
      <c r="AF101" s="32"/>
      <c r="AG101" s="32"/>
    </row>
    <row r="102" spans="2:33" ht="12.75">
      <c r="B102" s="115" t="s">
        <v>57</v>
      </c>
      <c r="C102" s="18"/>
      <c r="D102" s="19"/>
      <c r="E102" s="117"/>
      <c r="F102" s="18"/>
      <c r="G102" s="19"/>
      <c r="H102" s="117"/>
      <c r="I102" s="18"/>
      <c r="J102" s="19"/>
      <c r="K102" s="118"/>
      <c r="L102" s="18"/>
      <c r="M102" s="19"/>
      <c r="N102" s="117"/>
      <c r="O102" s="18"/>
      <c r="P102" s="19"/>
      <c r="Q102" s="117"/>
      <c r="R102" s="18"/>
      <c r="S102" s="19"/>
      <c r="T102" s="117"/>
      <c r="U102" s="18"/>
      <c r="V102" s="19"/>
      <c r="W102" s="117"/>
      <c r="X102" s="18"/>
      <c r="Y102" s="19">
        <f t="shared" si="20"/>
      </c>
      <c r="Z102" s="117">
        <f t="shared" si="21"/>
      </c>
      <c r="AA102" s="71"/>
      <c r="AB102" s="19"/>
      <c r="AC102" s="117"/>
      <c r="AD102" s="32"/>
      <c r="AE102" s="32"/>
      <c r="AF102" s="32"/>
      <c r="AG102" s="32"/>
    </row>
    <row r="103" spans="2:33" ht="12.75">
      <c r="B103" s="115" t="s">
        <v>192</v>
      </c>
      <c r="C103" s="18"/>
      <c r="D103" s="19"/>
      <c r="E103" s="117"/>
      <c r="F103" s="18"/>
      <c r="G103" s="19"/>
      <c r="H103" s="117"/>
      <c r="I103" s="18"/>
      <c r="J103" s="19"/>
      <c r="K103" s="118"/>
      <c r="L103" s="18"/>
      <c r="M103" s="19"/>
      <c r="N103" s="117"/>
      <c r="O103" s="18"/>
      <c r="P103" s="19"/>
      <c r="Q103" s="117"/>
      <c r="R103" s="18"/>
      <c r="S103" s="19"/>
      <c r="T103" s="117"/>
      <c r="U103" s="18"/>
      <c r="V103" s="19"/>
      <c r="W103" s="117"/>
      <c r="X103" s="18"/>
      <c r="Y103" s="19">
        <f t="shared" si="20"/>
      </c>
      <c r="Z103" s="117">
        <f t="shared" si="21"/>
      </c>
      <c r="AA103" s="71"/>
      <c r="AB103" s="19"/>
      <c r="AC103" s="117"/>
      <c r="AD103" s="32"/>
      <c r="AE103" s="32"/>
      <c r="AF103" s="32"/>
      <c r="AG103" s="32"/>
    </row>
    <row r="104" spans="2:33" ht="12.75">
      <c r="B104" s="115" t="s">
        <v>58</v>
      </c>
      <c r="C104" s="18"/>
      <c r="D104" s="19"/>
      <c r="E104" s="117"/>
      <c r="F104" s="18"/>
      <c r="G104" s="19"/>
      <c r="H104" s="117"/>
      <c r="I104" s="18"/>
      <c r="J104" s="19"/>
      <c r="K104" s="118"/>
      <c r="L104" s="18"/>
      <c r="M104" s="19"/>
      <c r="N104" s="117"/>
      <c r="O104" s="18"/>
      <c r="P104" s="19"/>
      <c r="Q104" s="117"/>
      <c r="R104" s="18"/>
      <c r="S104" s="19"/>
      <c r="T104" s="117"/>
      <c r="U104" s="18"/>
      <c r="V104" s="19"/>
      <c r="W104" s="117"/>
      <c r="X104" s="18"/>
      <c r="Y104" s="19">
        <f t="shared" si="20"/>
      </c>
      <c r="Z104" s="117">
        <f t="shared" si="21"/>
      </c>
      <c r="AA104" s="71"/>
      <c r="AB104" s="19"/>
      <c r="AC104" s="117"/>
      <c r="AD104" s="32"/>
      <c r="AE104" s="32"/>
      <c r="AF104" s="32"/>
      <c r="AG104" s="32"/>
    </row>
    <row r="105" spans="2:33" ht="12.75">
      <c r="B105" s="115" t="s">
        <v>193</v>
      </c>
      <c r="C105" s="18"/>
      <c r="D105" s="19"/>
      <c r="E105" s="117"/>
      <c r="F105" s="18"/>
      <c r="G105" s="19"/>
      <c r="H105" s="117"/>
      <c r="I105" s="18"/>
      <c r="J105" s="19"/>
      <c r="K105" s="118"/>
      <c r="L105" s="18"/>
      <c r="M105" s="19"/>
      <c r="N105" s="117"/>
      <c r="O105" s="18"/>
      <c r="P105" s="19"/>
      <c r="Q105" s="117"/>
      <c r="R105" s="18"/>
      <c r="S105" s="19"/>
      <c r="T105" s="117"/>
      <c r="U105" s="18"/>
      <c r="V105" s="19"/>
      <c r="W105" s="117"/>
      <c r="X105" s="18"/>
      <c r="Y105" s="19">
        <f t="shared" si="20"/>
      </c>
      <c r="Z105" s="117">
        <f t="shared" si="21"/>
      </c>
      <c r="AA105" s="71"/>
      <c r="AB105" s="19"/>
      <c r="AC105" s="117"/>
      <c r="AD105" s="32"/>
      <c r="AE105" s="32"/>
      <c r="AF105" s="32"/>
      <c r="AG105" s="32"/>
    </row>
    <row r="106" spans="2:33" ht="12.75">
      <c r="B106" s="115" t="s">
        <v>59</v>
      </c>
      <c r="C106" s="18"/>
      <c r="D106" s="19"/>
      <c r="E106" s="117"/>
      <c r="F106" s="18"/>
      <c r="G106" s="19"/>
      <c r="H106" s="117"/>
      <c r="I106" s="18"/>
      <c r="J106" s="19"/>
      <c r="K106" s="118"/>
      <c r="L106" s="18"/>
      <c r="M106" s="19"/>
      <c r="N106" s="117"/>
      <c r="O106" s="18"/>
      <c r="P106" s="19"/>
      <c r="Q106" s="117"/>
      <c r="R106" s="18"/>
      <c r="S106" s="19"/>
      <c r="T106" s="117"/>
      <c r="U106" s="18"/>
      <c r="V106" s="19"/>
      <c r="W106" s="117"/>
      <c r="X106" s="18"/>
      <c r="Y106" s="19">
        <f t="shared" si="20"/>
      </c>
      <c r="Z106" s="117">
        <f t="shared" si="21"/>
      </c>
      <c r="AA106" s="71"/>
      <c r="AB106" s="19"/>
      <c r="AC106" s="117"/>
      <c r="AD106" s="32"/>
      <c r="AE106" s="32"/>
      <c r="AF106" s="32"/>
      <c r="AG106" s="32"/>
    </row>
    <row r="107" spans="2:33" ht="12.75">
      <c r="B107" s="115" t="s">
        <v>194</v>
      </c>
      <c r="C107" s="18"/>
      <c r="D107" s="19"/>
      <c r="E107" s="117"/>
      <c r="F107" s="18"/>
      <c r="G107" s="19"/>
      <c r="H107" s="117"/>
      <c r="I107" s="18"/>
      <c r="J107" s="19"/>
      <c r="K107" s="118"/>
      <c r="L107" s="18"/>
      <c r="M107" s="19"/>
      <c r="N107" s="117"/>
      <c r="O107" s="18"/>
      <c r="P107" s="19"/>
      <c r="Q107" s="117"/>
      <c r="R107" s="18"/>
      <c r="S107" s="19"/>
      <c r="T107" s="117"/>
      <c r="U107" s="18"/>
      <c r="V107" s="19"/>
      <c r="W107" s="117"/>
      <c r="X107" s="18"/>
      <c r="Y107" s="19">
        <f t="shared" si="20"/>
      </c>
      <c r="Z107" s="117">
        <f t="shared" si="21"/>
      </c>
      <c r="AA107" s="71"/>
      <c r="AB107" s="19"/>
      <c r="AC107" s="117"/>
      <c r="AD107" s="32"/>
      <c r="AE107" s="32"/>
      <c r="AF107" s="32"/>
      <c r="AG107" s="32"/>
    </row>
    <row r="108" spans="2:33" ht="12.75">
      <c r="B108" s="115" t="s">
        <v>60</v>
      </c>
      <c r="C108" s="18"/>
      <c r="D108" s="19"/>
      <c r="E108" s="117"/>
      <c r="F108" s="18"/>
      <c r="G108" s="19"/>
      <c r="H108" s="117"/>
      <c r="I108" s="18"/>
      <c r="J108" s="19"/>
      <c r="K108" s="118"/>
      <c r="L108" s="18"/>
      <c r="M108" s="19"/>
      <c r="N108" s="117"/>
      <c r="O108" s="18"/>
      <c r="P108" s="19"/>
      <c r="Q108" s="117"/>
      <c r="R108" s="18"/>
      <c r="S108" s="19"/>
      <c r="T108" s="117"/>
      <c r="U108" s="18"/>
      <c r="V108" s="19"/>
      <c r="W108" s="117"/>
      <c r="X108" s="18"/>
      <c r="Y108" s="19">
        <f t="shared" si="20"/>
      </c>
      <c r="Z108" s="117">
        <f t="shared" si="21"/>
      </c>
      <c r="AA108" s="71"/>
      <c r="AB108" s="19"/>
      <c r="AC108" s="117"/>
      <c r="AD108" s="32"/>
      <c r="AE108" s="32"/>
      <c r="AF108" s="32"/>
      <c r="AG108" s="32"/>
    </row>
    <row r="109" spans="2:33" ht="12.75">
      <c r="B109" s="115" t="s">
        <v>195</v>
      </c>
      <c r="C109" s="18"/>
      <c r="D109" s="19"/>
      <c r="E109" s="117"/>
      <c r="F109" s="18"/>
      <c r="G109" s="19"/>
      <c r="H109" s="117"/>
      <c r="I109" s="18"/>
      <c r="J109" s="19"/>
      <c r="K109" s="118"/>
      <c r="L109" s="18"/>
      <c r="M109" s="19"/>
      <c r="N109" s="117"/>
      <c r="O109" s="18"/>
      <c r="P109" s="19"/>
      <c r="Q109" s="117"/>
      <c r="R109" s="18"/>
      <c r="S109" s="19"/>
      <c r="T109" s="117"/>
      <c r="U109" s="18"/>
      <c r="V109" s="19"/>
      <c r="W109" s="117"/>
      <c r="X109" s="18"/>
      <c r="Y109" s="19">
        <f t="shared" si="20"/>
      </c>
      <c r="Z109" s="117">
        <f t="shared" si="21"/>
      </c>
      <c r="AA109" s="71"/>
      <c r="AB109" s="19"/>
      <c r="AC109" s="117"/>
      <c r="AD109" s="32"/>
      <c r="AE109" s="32"/>
      <c r="AF109" s="32"/>
      <c r="AG109" s="32"/>
    </row>
    <row r="110" spans="2:33" ht="12.75">
      <c r="B110" s="115" t="s">
        <v>61</v>
      </c>
      <c r="C110" s="18"/>
      <c r="D110" s="19"/>
      <c r="E110" s="117"/>
      <c r="F110" s="18"/>
      <c r="G110" s="19"/>
      <c r="H110" s="117"/>
      <c r="I110" s="18"/>
      <c r="J110" s="19"/>
      <c r="K110" s="118"/>
      <c r="L110" s="18"/>
      <c r="M110" s="19"/>
      <c r="N110" s="117"/>
      <c r="O110" s="18"/>
      <c r="P110" s="19"/>
      <c r="Q110" s="117"/>
      <c r="R110" s="18"/>
      <c r="S110" s="19"/>
      <c r="T110" s="117"/>
      <c r="U110" s="18"/>
      <c r="V110" s="19"/>
      <c r="W110" s="117"/>
      <c r="X110" s="18"/>
      <c r="Y110" s="19">
        <f t="shared" si="20"/>
      </c>
      <c r="Z110" s="117">
        <f t="shared" si="21"/>
      </c>
      <c r="AA110" s="71"/>
      <c r="AB110" s="19"/>
      <c r="AC110" s="117"/>
      <c r="AD110" s="32"/>
      <c r="AE110" s="32"/>
      <c r="AF110" s="32"/>
      <c r="AG110" s="32"/>
    </row>
    <row r="111" spans="2:33" ht="12.75">
      <c r="B111" s="115" t="s">
        <v>196</v>
      </c>
      <c r="C111" s="18"/>
      <c r="D111" s="19"/>
      <c r="E111" s="117"/>
      <c r="F111" s="18"/>
      <c r="G111" s="19"/>
      <c r="H111" s="117"/>
      <c r="I111" s="18"/>
      <c r="J111" s="19"/>
      <c r="K111" s="118"/>
      <c r="L111" s="18"/>
      <c r="M111" s="19"/>
      <c r="N111" s="117"/>
      <c r="O111" s="18"/>
      <c r="P111" s="19"/>
      <c r="Q111" s="117"/>
      <c r="R111" s="18"/>
      <c r="S111" s="19"/>
      <c r="T111" s="117"/>
      <c r="U111" s="18"/>
      <c r="V111" s="19"/>
      <c r="W111" s="117"/>
      <c r="X111" s="18"/>
      <c r="Y111" s="19">
        <f t="shared" si="20"/>
      </c>
      <c r="Z111" s="117">
        <f t="shared" si="21"/>
      </c>
      <c r="AA111" s="71"/>
      <c r="AB111" s="19"/>
      <c r="AC111" s="117"/>
      <c r="AD111" s="32"/>
      <c r="AE111" s="32"/>
      <c r="AF111" s="32"/>
      <c r="AG111" s="32"/>
    </row>
    <row r="112" spans="2:33" ht="12.75">
      <c r="B112" s="115" t="s">
        <v>62</v>
      </c>
      <c r="C112" s="18"/>
      <c r="D112" s="19"/>
      <c r="E112" s="117"/>
      <c r="F112" s="18"/>
      <c r="G112" s="19"/>
      <c r="H112" s="117"/>
      <c r="I112" s="18"/>
      <c r="J112" s="19"/>
      <c r="K112" s="118"/>
      <c r="L112" s="18"/>
      <c r="M112" s="19"/>
      <c r="N112" s="117"/>
      <c r="O112" s="18"/>
      <c r="P112" s="19"/>
      <c r="Q112" s="117"/>
      <c r="R112" s="18"/>
      <c r="S112" s="19"/>
      <c r="T112" s="117"/>
      <c r="U112" s="18"/>
      <c r="V112" s="19"/>
      <c r="W112" s="117"/>
      <c r="X112" s="18"/>
      <c r="Y112" s="19">
        <f t="shared" si="20"/>
      </c>
      <c r="Z112" s="117">
        <f t="shared" si="21"/>
      </c>
      <c r="AA112" s="71"/>
      <c r="AB112" s="19"/>
      <c r="AC112" s="117"/>
      <c r="AD112" s="32"/>
      <c r="AE112" s="32"/>
      <c r="AF112" s="32"/>
      <c r="AG112" s="32"/>
    </row>
    <row r="113" spans="2:33" ht="12.75">
      <c r="B113" s="115" t="s">
        <v>197</v>
      </c>
      <c r="C113" s="18"/>
      <c r="D113" s="19"/>
      <c r="E113" s="117"/>
      <c r="F113" s="18"/>
      <c r="G113" s="19"/>
      <c r="H113" s="117"/>
      <c r="I113" s="18"/>
      <c r="J113" s="19"/>
      <c r="K113" s="118"/>
      <c r="L113" s="18"/>
      <c r="M113" s="19"/>
      <c r="N113" s="117"/>
      <c r="O113" s="18"/>
      <c r="P113" s="19"/>
      <c r="Q113" s="117"/>
      <c r="R113" s="18"/>
      <c r="S113" s="19"/>
      <c r="T113" s="117"/>
      <c r="U113" s="18"/>
      <c r="V113" s="19"/>
      <c r="W113" s="117"/>
      <c r="X113" s="18"/>
      <c r="Y113" s="19">
        <f t="shared" si="20"/>
      </c>
      <c r="Z113" s="117">
        <f t="shared" si="21"/>
      </c>
      <c r="AA113" s="71"/>
      <c r="AB113" s="19"/>
      <c r="AC113" s="117"/>
      <c r="AD113" s="32"/>
      <c r="AE113" s="32"/>
      <c r="AF113" s="32"/>
      <c r="AG113" s="32"/>
    </row>
    <row r="114" spans="2:33" ht="12.75">
      <c r="B114" s="115" t="s">
        <v>63</v>
      </c>
      <c r="C114" s="18"/>
      <c r="D114" s="19"/>
      <c r="E114" s="117"/>
      <c r="F114" s="18"/>
      <c r="G114" s="19"/>
      <c r="H114" s="117"/>
      <c r="I114" s="18"/>
      <c r="J114" s="19"/>
      <c r="K114" s="118"/>
      <c r="L114" s="18"/>
      <c r="M114" s="19"/>
      <c r="N114" s="117"/>
      <c r="O114" s="18"/>
      <c r="P114" s="19"/>
      <c r="Q114" s="117"/>
      <c r="R114" s="18"/>
      <c r="S114" s="19"/>
      <c r="T114" s="117"/>
      <c r="U114" s="18"/>
      <c r="V114" s="19"/>
      <c r="W114" s="117"/>
      <c r="X114" s="18"/>
      <c r="Y114" s="19">
        <f t="shared" si="20"/>
      </c>
      <c r="Z114" s="117">
        <f t="shared" si="21"/>
      </c>
      <c r="AA114" s="71"/>
      <c r="AB114" s="19"/>
      <c r="AC114" s="117"/>
      <c r="AD114" s="32"/>
      <c r="AE114" s="32"/>
      <c r="AF114" s="32"/>
      <c r="AG114" s="32"/>
    </row>
    <row r="115" spans="2:33" ht="12.75">
      <c r="B115" s="115" t="s">
        <v>198</v>
      </c>
      <c r="C115" s="18"/>
      <c r="D115" s="19"/>
      <c r="E115" s="117"/>
      <c r="F115" s="18"/>
      <c r="G115" s="19"/>
      <c r="H115" s="117"/>
      <c r="I115" s="18"/>
      <c r="J115" s="19"/>
      <c r="K115" s="118"/>
      <c r="L115" s="18"/>
      <c r="M115" s="19"/>
      <c r="N115" s="117"/>
      <c r="O115" s="18"/>
      <c r="P115" s="19"/>
      <c r="Q115" s="117"/>
      <c r="R115" s="18"/>
      <c r="S115" s="19"/>
      <c r="T115" s="117"/>
      <c r="U115" s="18"/>
      <c r="V115" s="19"/>
      <c r="W115" s="117"/>
      <c r="X115" s="18"/>
      <c r="Y115" s="19">
        <f t="shared" si="20"/>
      </c>
      <c r="Z115" s="117">
        <f t="shared" si="21"/>
      </c>
      <c r="AA115" s="71"/>
      <c r="AB115" s="19"/>
      <c r="AC115" s="117"/>
      <c r="AD115" s="32"/>
      <c r="AE115" s="32"/>
      <c r="AF115" s="32"/>
      <c r="AG115" s="32"/>
    </row>
    <row r="116" spans="2:33" ht="12.75">
      <c r="B116" s="119" t="s">
        <v>64</v>
      </c>
      <c r="C116" s="18"/>
      <c r="D116" s="19"/>
      <c r="E116" s="117"/>
      <c r="F116" s="18"/>
      <c r="G116" s="19"/>
      <c r="H116" s="117"/>
      <c r="I116" s="18"/>
      <c r="J116" s="19"/>
      <c r="K116" s="118"/>
      <c r="L116" s="18"/>
      <c r="M116" s="19"/>
      <c r="N116" s="117"/>
      <c r="O116" s="18"/>
      <c r="P116" s="19"/>
      <c r="Q116" s="117"/>
      <c r="R116" s="18"/>
      <c r="S116" s="19"/>
      <c r="T116" s="117"/>
      <c r="U116" s="18"/>
      <c r="V116" s="19"/>
      <c r="W116" s="117"/>
      <c r="X116" s="18"/>
      <c r="Y116" s="19">
        <f t="shared" si="20"/>
      </c>
      <c r="Z116" s="117">
        <f t="shared" si="21"/>
      </c>
      <c r="AA116" s="71"/>
      <c r="AB116" s="19"/>
      <c r="AC116" s="117"/>
      <c r="AD116" s="32"/>
      <c r="AE116" s="32"/>
      <c r="AF116" s="32"/>
      <c r="AG116" s="32"/>
    </row>
    <row r="117" spans="2:33" ht="12.75">
      <c r="B117" s="115" t="s">
        <v>199</v>
      </c>
      <c r="C117" s="90"/>
      <c r="D117" s="19"/>
      <c r="E117" s="117"/>
      <c r="F117" s="90"/>
      <c r="G117" s="19"/>
      <c r="H117" s="117"/>
      <c r="I117" s="90"/>
      <c r="J117" s="19"/>
      <c r="K117" s="118"/>
      <c r="L117" s="90"/>
      <c r="M117" s="19"/>
      <c r="N117" s="117"/>
      <c r="O117" s="90"/>
      <c r="P117" s="19"/>
      <c r="Q117" s="117"/>
      <c r="R117" s="90"/>
      <c r="S117" s="19"/>
      <c r="T117" s="117"/>
      <c r="U117" s="90"/>
      <c r="V117" s="19"/>
      <c r="W117" s="117"/>
      <c r="X117" s="90"/>
      <c r="Y117" s="19">
        <f t="shared" si="20"/>
      </c>
      <c r="Z117" s="117">
        <f t="shared" si="21"/>
      </c>
      <c r="AA117" s="71"/>
      <c r="AB117" s="19"/>
      <c r="AC117" s="117"/>
      <c r="AD117" s="32"/>
      <c r="AE117" s="32"/>
      <c r="AF117" s="32"/>
      <c r="AG117" s="32"/>
    </row>
    <row r="118" spans="2:33" ht="12.75">
      <c r="B118" s="115" t="s">
        <v>65</v>
      </c>
      <c r="C118" s="18"/>
      <c r="D118" s="19"/>
      <c r="E118" s="117"/>
      <c r="F118" s="18"/>
      <c r="G118" s="19"/>
      <c r="H118" s="117"/>
      <c r="I118" s="18"/>
      <c r="J118" s="19"/>
      <c r="K118" s="118"/>
      <c r="L118" s="18"/>
      <c r="M118" s="19"/>
      <c r="N118" s="117"/>
      <c r="O118" s="18"/>
      <c r="P118" s="19"/>
      <c r="Q118" s="117"/>
      <c r="R118" s="18"/>
      <c r="S118" s="19"/>
      <c r="T118" s="117"/>
      <c r="U118" s="18"/>
      <c r="V118" s="19"/>
      <c r="W118" s="117"/>
      <c r="X118" s="18"/>
      <c r="Y118" s="19">
        <f t="shared" si="20"/>
      </c>
      <c r="Z118" s="117">
        <f t="shared" si="21"/>
      </c>
      <c r="AA118" s="71"/>
      <c r="AB118" s="19"/>
      <c r="AC118" s="117"/>
      <c r="AD118" s="32"/>
      <c r="AE118" s="32"/>
      <c r="AF118" s="32"/>
      <c r="AG118" s="32"/>
    </row>
    <row r="119" spans="2:33" ht="12.75">
      <c r="B119" s="115" t="s">
        <v>200</v>
      </c>
      <c r="C119" s="18"/>
      <c r="D119" s="19"/>
      <c r="E119" s="117"/>
      <c r="F119" s="18"/>
      <c r="G119" s="19"/>
      <c r="H119" s="117"/>
      <c r="I119" s="18"/>
      <c r="J119" s="19"/>
      <c r="K119" s="118"/>
      <c r="L119" s="18"/>
      <c r="M119" s="19"/>
      <c r="N119" s="117"/>
      <c r="O119" s="18"/>
      <c r="P119" s="19"/>
      <c r="Q119" s="117"/>
      <c r="R119" s="18"/>
      <c r="S119" s="19"/>
      <c r="T119" s="117"/>
      <c r="U119" s="18"/>
      <c r="V119" s="19"/>
      <c r="W119" s="117"/>
      <c r="X119" s="18"/>
      <c r="Y119" s="19">
        <f t="shared" si="20"/>
      </c>
      <c r="Z119" s="117">
        <f t="shared" si="21"/>
      </c>
      <c r="AA119" s="71"/>
      <c r="AB119" s="19"/>
      <c r="AC119" s="117"/>
      <c r="AD119" s="32"/>
      <c r="AE119" s="32"/>
      <c r="AF119" s="32"/>
      <c r="AG119" s="32"/>
    </row>
    <row r="120" spans="2:33" ht="12.75">
      <c r="B120" s="119" t="s">
        <v>66</v>
      </c>
      <c r="C120" s="18"/>
      <c r="D120" s="19"/>
      <c r="E120" s="117"/>
      <c r="F120" s="18"/>
      <c r="G120" s="19"/>
      <c r="H120" s="117"/>
      <c r="I120" s="18"/>
      <c r="J120" s="19"/>
      <c r="K120" s="118"/>
      <c r="L120" s="18"/>
      <c r="M120" s="19"/>
      <c r="N120" s="117"/>
      <c r="O120" s="18"/>
      <c r="P120" s="19"/>
      <c r="Q120" s="117"/>
      <c r="R120" s="18"/>
      <c r="S120" s="19"/>
      <c r="T120" s="117"/>
      <c r="U120" s="18"/>
      <c r="V120" s="19"/>
      <c r="W120" s="117"/>
      <c r="X120" s="18"/>
      <c r="Y120" s="19">
        <f t="shared" si="20"/>
      </c>
      <c r="Z120" s="117">
        <f t="shared" si="21"/>
      </c>
      <c r="AA120" s="71"/>
      <c r="AB120" s="19"/>
      <c r="AC120" s="117"/>
      <c r="AD120" s="32"/>
      <c r="AE120" s="32"/>
      <c r="AF120" s="32"/>
      <c r="AG120" s="32"/>
    </row>
    <row r="121" spans="2:33" ht="12.75">
      <c r="B121" s="119" t="s">
        <v>201</v>
      </c>
      <c r="C121" s="18"/>
      <c r="D121" s="19"/>
      <c r="E121" s="117"/>
      <c r="F121" s="18"/>
      <c r="G121" s="19"/>
      <c r="H121" s="117"/>
      <c r="I121" s="18"/>
      <c r="J121" s="19"/>
      <c r="K121" s="118"/>
      <c r="L121" s="18"/>
      <c r="M121" s="19"/>
      <c r="N121" s="117"/>
      <c r="O121" s="18"/>
      <c r="P121" s="19"/>
      <c r="Q121" s="117"/>
      <c r="R121" s="18"/>
      <c r="S121" s="19"/>
      <c r="T121" s="117"/>
      <c r="U121" s="18"/>
      <c r="V121" s="19"/>
      <c r="W121" s="117"/>
      <c r="X121" s="18"/>
      <c r="Y121" s="19">
        <f t="shared" si="20"/>
      </c>
      <c r="Z121" s="117">
        <f t="shared" si="21"/>
      </c>
      <c r="AA121" s="71"/>
      <c r="AB121" s="19"/>
      <c r="AC121" s="117"/>
      <c r="AD121" s="32"/>
      <c r="AE121" s="32"/>
      <c r="AF121" s="32"/>
      <c r="AG121" s="32"/>
    </row>
    <row r="122" spans="2:33" ht="12.75">
      <c r="B122" s="115" t="s">
        <v>67</v>
      </c>
      <c r="C122" s="120"/>
      <c r="D122" s="19"/>
      <c r="E122" s="117"/>
      <c r="F122" s="120"/>
      <c r="G122" s="19"/>
      <c r="H122" s="117"/>
      <c r="I122" s="120"/>
      <c r="J122" s="19"/>
      <c r="K122" s="118"/>
      <c r="L122" s="120"/>
      <c r="M122" s="19"/>
      <c r="N122" s="117"/>
      <c r="O122" s="120"/>
      <c r="P122" s="19"/>
      <c r="Q122" s="117"/>
      <c r="R122" s="120"/>
      <c r="S122" s="19"/>
      <c r="T122" s="117"/>
      <c r="U122" s="120"/>
      <c r="V122" s="19"/>
      <c r="W122" s="117"/>
      <c r="X122" s="120"/>
      <c r="Y122" s="19">
        <f t="shared" si="20"/>
      </c>
      <c r="Z122" s="117">
        <f t="shared" si="21"/>
      </c>
      <c r="AA122" s="121"/>
      <c r="AB122" s="19"/>
      <c r="AC122" s="117"/>
      <c r="AD122" s="32"/>
      <c r="AE122" s="32"/>
      <c r="AF122" s="32"/>
      <c r="AG122" s="32"/>
    </row>
    <row r="123" spans="2:33" ht="12.75">
      <c r="B123" s="115" t="s">
        <v>202</v>
      </c>
      <c r="C123" s="120"/>
      <c r="D123" s="19"/>
      <c r="E123" s="117"/>
      <c r="F123" s="120"/>
      <c r="G123" s="19"/>
      <c r="H123" s="117"/>
      <c r="I123" s="120"/>
      <c r="J123" s="19"/>
      <c r="K123" s="118"/>
      <c r="L123" s="120"/>
      <c r="M123" s="19"/>
      <c r="N123" s="117"/>
      <c r="O123" s="120"/>
      <c r="P123" s="19"/>
      <c r="Q123" s="117"/>
      <c r="R123" s="120"/>
      <c r="S123" s="19"/>
      <c r="T123" s="117"/>
      <c r="U123" s="120"/>
      <c r="V123" s="19"/>
      <c r="W123" s="117"/>
      <c r="X123" s="120"/>
      <c r="Y123" s="19">
        <f t="shared" si="20"/>
      </c>
      <c r="Z123" s="117">
        <f t="shared" si="21"/>
      </c>
      <c r="AA123" s="121"/>
      <c r="AB123" s="19"/>
      <c r="AC123" s="117"/>
      <c r="AD123" s="32"/>
      <c r="AE123" s="32"/>
      <c r="AF123" s="32"/>
      <c r="AG123" s="32"/>
    </row>
    <row r="124" spans="2:33" ht="12.75">
      <c r="B124" s="115" t="s">
        <v>68</v>
      </c>
      <c r="C124" s="122"/>
      <c r="D124" s="19"/>
      <c r="E124" s="117"/>
      <c r="F124" s="122"/>
      <c r="G124" s="19"/>
      <c r="H124" s="117"/>
      <c r="I124" s="122"/>
      <c r="J124" s="19"/>
      <c r="K124" s="118"/>
      <c r="L124" s="122"/>
      <c r="M124" s="19"/>
      <c r="N124" s="117"/>
      <c r="O124" s="122"/>
      <c r="P124" s="19"/>
      <c r="Q124" s="117"/>
      <c r="R124" s="122"/>
      <c r="S124" s="19"/>
      <c r="T124" s="117"/>
      <c r="U124" s="122"/>
      <c r="V124" s="19"/>
      <c r="W124" s="117"/>
      <c r="X124" s="122"/>
      <c r="Y124" s="19">
        <f t="shared" si="20"/>
      </c>
      <c r="Z124" s="117">
        <f t="shared" si="21"/>
      </c>
      <c r="AA124" s="123"/>
      <c r="AB124" s="19"/>
      <c r="AC124" s="117"/>
      <c r="AD124" s="32"/>
      <c r="AE124" s="32"/>
      <c r="AF124" s="32"/>
      <c r="AG124" s="32"/>
    </row>
    <row r="125" spans="2:33" ht="12.75">
      <c r="B125" s="115" t="s">
        <v>203</v>
      </c>
      <c r="C125" s="124"/>
      <c r="D125" s="19"/>
      <c r="E125" s="117"/>
      <c r="F125" s="124"/>
      <c r="G125" s="19"/>
      <c r="H125" s="117"/>
      <c r="I125" s="124"/>
      <c r="J125" s="19"/>
      <c r="K125" s="118"/>
      <c r="L125" s="124"/>
      <c r="M125" s="19"/>
      <c r="N125" s="117"/>
      <c r="O125" s="124"/>
      <c r="P125" s="19"/>
      <c r="Q125" s="117"/>
      <c r="R125" s="124"/>
      <c r="S125" s="19"/>
      <c r="T125" s="117"/>
      <c r="U125" s="124"/>
      <c r="V125" s="19"/>
      <c r="W125" s="117"/>
      <c r="X125" s="124"/>
      <c r="Y125" s="19">
        <f t="shared" si="20"/>
      </c>
      <c r="Z125" s="117">
        <f t="shared" si="21"/>
      </c>
      <c r="AA125" s="123"/>
      <c r="AB125" s="19"/>
      <c r="AC125" s="117"/>
      <c r="AD125" s="32"/>
      <c r="AE125" s="32"/>
      <c r="AF125" s="32"/>
      <c r="AG125" s="32"/>
    </row>
    <row r="126" spans="2:33" ht="12.75">
      <c r="B126" s="125" t="s">
        <v>69</v>
      </c>
      <c r="C126" s="120"/>
      <c r="D126" s="19"/>
      <c r="E126" s="117"/>
      <c r="F126" s="120"/>
      <c r="G126" s="19"/>
      <c r="H126" s="117"/>
      <c r="I126" s="120"/>
      <c r="J126" s="19"/>
      <c r="K126" s="118"/>
      <c r="L126" s="120"/>
      <c r="M126" s="19"/>
      <c r="N126" s="117"/>
      <c r="O126" s="120"/>
      <c r="P126" s="19"/>
      <c r="Q126" s="117"/>
      <c r="R126" s="120"/>
      <c r="S126" s="19"/>
      <c r="T126" s="117"/>
      <c r="U126" s="120"/>
      <c r="V126" s="19"/>
      <c r="W126" s="117"/>
      <c r="X126" s="120"/>
      <c r="Y126" s="19">
        <f t="shared" si="20"/>
      </c>
      <c r="Z126" s="117">
        <f t="shared" si="21"/>
      </c>
      <c r="AA126" s="121"/>
      <c r="AB126" s="19"/>
      <c r="AC126" s="117"/>
      <c r="AD126" s="32"/>
      <c r="AE126" s="32"/>
      <c r="AF126" s="32"/>
      <c r="AG126" s="32"/>
    </row>
    <row r="127" spans="2:33" ht="12.75">
      <c r="B127" s="125" t="s">
        <v>204</v>
      </c>
      <c r="C127" s="120"/>
      <c r="D127" s="19"/>
      <c r="E127" s="117"/>
      <c r="F127" s="120"/>
      <c r="G127" s="19"/>
      <c r="H127" s="19"/>
      <c r="I127" s="120"/>
      <c r="J127" s="19"/>
      <c r="K127" s="19"/>
      <c r="L127" s="120"/>
      <c r="M127" s="19"/>
      <c r="N127" s="117"/>
      <c r="O127" s="120"/>
      <c r="P127" s="19"/>
      <c r="Q127" s="117"/>
      <c r="R127" s="120"/>
      <c r="S127" s="19"/>
      <c r="T127" s="19"/>
      <c r="U127" s="120"/>
      <c r="V127" s="19"/>
      <c r="W127" s="19"/>
      <c r="X127" s="120"/>
      <c r="Y127" s="19">
        <f t="shared" si="20"/>
      </c>
      <c r="Z127" s="117">
        <f t="shared" si="21"/>
      </c>
      <c r="AA127" s="121"/>
      <c r="AB127" s="19"/>
      <c r="AC127" s="117"/>
      <c r="AD127" s="32"/>
      <c r="AE127" s="32"/>
      <c r="AF127" s="32"/>
      <c r="AG127" s="32"/>
    </row>
    <row r="128" spans="2:33" ht="12.75">
      <c r="B128" s="125" t="s">
        <v>260</v>
      </c>
      <c r="C128" s="120"/>
      <c r="D128" s="19"/>
      <c r="E128" s="117"/>
      <c r="F128" s="120"/>
      <c r="G128" s="19"/>
      <c r="H128" s="19"/>
      <c r="I128" s="120"/>
      <c r="J128" s="19"/>
      <c r="K128" s="19"/>
      <c r="L128" s="120"/>
      <c r="M128" s="19"/>
      <c r="N128" s="117"/>
      <c r="O128" s="120"/>
      <c r="P128" s="19"/>
      <c r="Q128" s="117"/>
      <c r="R128" s="120"/>
      <c r="S128" s="19"/>
      <c r="T128" s="19"/>
      <c r="U128" s="120"/>
      <c r="V128" s="19"/>
      <c r="W128" s="19"/>
      <c r="X128" s="120"/>
      <c r="Y128" s="19">
        <f t="shared" si="20"/>
      </c>
      <c r="Z128" s="117">
        <f t="shared" si="21"/>
      </c>
      <c r="AA128" s="121"/>
      <c r="AB128" s="19"/>
      <c r="AC128" s="117"/>
      <c r="AD128" s="32"/>
      <c r="AE128" s="32"/>
      <c r="AF128" s="32"/>
      <c r="AG128" s="32"/>
    </row>
    <row r="129" spans="2:33" ht="12.75">
      <c r="B129" s="126" t="s">
        <v>261</v>
      </c>
      <c r="C129" s="120"/>
      <c r="D129" s="19"/>
      <c r="E129" s="117"/>
      <c r="F129" s="120"/>
      <c r="G129" s="19"/>
      <c r="H129" s="19"/>
      <c r="I129" s="120"/>
      <c r="J129" s="19"/>
      <c r="K129" s="19"/>
      <c r="L129" s="120"/>
      <c r="M129" s="19"/>
      <c r="N129" s="117"/>
      <c r="O129" s="120"/>
      <c r="P129" s="19"/>
      <c r="Q129" s="117"/>
      <c r="R129" s="120"/>
      <c r="S129" s="19"/>
      <c r="T129" s="19"/>
      <c r="U129" s="120"/>
      <c r="V129" s="19"/>
      <c r="W129" s="19"/>
      <c r="X129" s="120"/>
      <c r="Y129" s="19">
        <f t="shared" si="20"/>
      </c>
      <c r="Z129" s="117">
        <f t="shared" si="21"/>
      </c>
      <c r="AA129" s="121"/>
      <c r="AB129" s="19"/>
      <c r="AC129" s="117"/>
      <c r="AD129" s="32"/>
      <c r="AE129" s="32"/>
      <c r="AF129" s="32"/>
      <c r="AG129" s="32"/>
    </row>
    <row r="130" spans="2:33" ht="12.75">
      <c r="B130" s="126" t="s">
        <v>263</v>
      </c>
      <c r="C130" s="120"/>
      <c r="D130" s="19"/>
      <c r="E130" s="117"/>
      <c r="F130" s="120"/>
      <c r="G130" s="19"/>
      <c r="H130" s="19"/>
      <c r="I130" s="120"/>
      <c r="J130" s="19"/>
      <c r="K130" s="19"/>
      <c r="L130" s="120"/>
      <c r="M130" s="19"/>
      <c r="N130" s="117"/>
      <c r="O130" s="120"/>
      <c r="P130" s="19"/>
      <c r="Q130" s="117"/>
      <c r="R130" s="120"/>
      <c r="S130" s="19"/>
      <c r="T130" s="19"/>
      <c r="U130" s="120"/>
      <c r="V130" s="19"/>
      <c r="W130" s="19"/>
      <c r="X130" s="120"/>
      <c r="Y130" s="19">
        <f t="shared" si="20"/>
      </c>
      <c r="Z130" s="117">
        <f t="shared" si="21"/>
      </c>
      <c r="AA130" s="121"/>
      <c r="AB130" s="19"/>
      <c r="AC130" s="117"/>
      <c r="AD130" s="32"/>
      <c r="AE130" s="32"/>
      <c r="AF130" s="32"/>
      <c r="AG130" s="32"/>
    </row>
    <row r="131" spans="2:33" ht="12.75">
      <c r="B131" s="126" t="s">
        <v>264</v>
      </c>
      <c r="C131" s="120"/>
      <c r="D131" s="19"/>
      <c r="E131" s="117"/>
      <c r="F131" s="120"/>
      <c r="G131" s="19"/>
      <c r="H131" s="19"/>
      <c r="I131" s="120"/>
      <c r="J131" s="19"/>
      <c r="K131" s="19"/>
      <c r="L131" s="120"/>
      <c r="M131" s="19"/>
      <c r="N131" s="117"/>
      <c r="O131" s="120"/>
      <c r="P131" s="19"/>
      <c r="Q131" s="117"/>
      <c r="R131" s="120"/>
      <c r="S131" s="19"/>
      <c r="T131" s="19"/>
      <c r="U131" s="120"/>
      <c r="V131" s="19"/>
      <c r="W131" s="19"/>
      <c r="X131" s="120"/>
      <c r="Y131" s="19">
        <f t="shared" si="20"/>
      </c>
      <c r="Z131" s="117">
        <f t="shared" si="21"/>
      </c>
      <c r="AA131" s="121"/>
      <c r="AB131" s="19"/>
      <c r="AC131" s="117"/>
      <c r="AD131" s="32"/>
      <c r="AE131" s="32"/>
      <c r="AF131" s="32"/>
      <c r="AG131" s="32"/>
    </row>
    <row r="132" spans="2:33" ht="12.75">
      <c r="B132" s="126" t="s">
        <v>265</v>
      </c>
      <c r="C132" s="120"/>
      <c r="D132" s="19"/>
      <c r="E132" s="117"/>
      <c r="F132" s="120"/>
      <c r="G132" s="19"/>
      <c r="H132" s="19"/>
      <c r="I132" s="120"/>
      <c r="J132" s="19"/>
      <c r="K132" s="19"/>
      <c r="L132" s="120"/>
      <c r="M132" s="19"/>
      <c r="N132" s="117"/>
      <c r="O132" s="120"/>
      <c r="P132" s="19"/>
      <c r="Q132" s="117"/>
      <c r="R132" s="120"/>
      <c r="S132" s="19"/>
      <c r="T132" s="19"/>
      <c r="U132" s="120"/>
      <c r="V132" s="19"/>
      <c r="W132" s="19"/>
      <c r="X132" s="120"/>
      <c r="Y132" s="19">
        <f t="shared" si="20"/>
      </c>
      <c r="Z132" s="117">
        <f t="shared" si="21"/>
      </c>
      <c r="AA132" s="121"/>
      <c r="AB132" s="19"/>
      <c r="AC132" s="117"/>
      <c r="AD132" s="32"/>
      <c r="AE132" s="32"/>
      <c r="AF132" s="32"/>
      <c r="AG132" s="32"/>
    </row>
    <row r="133" spans="2:33" ht="12.75">
      <c r="B133" s="126" t="s">
        <v>266</v>
      </c>
      <c r="C133" s="120"/>
      <c r="D133" s="19"/>
      <c r="E133" s="19"/>
      <c r="F133" s="120"/>
      <c r="G133" s="19"/>
      <c r="H133" s="19"/>
      <c r="I133" s="120"/>
      <c r="J133" s="19"/>
      <c r="K133" s="19"/>
      <c r="L133" s="120"/>
      <c r="M133" s="19"/>
      <c r="N133" s="117"/>
      <c r="O133" s="120"/>
      <c r="P133" s="19"/>
      <c r="Q133" s="117"/>
      <c r="R133" s="120"/>
      <c r="S133" s="19"/>
      <c r="T133" s="19"/>
      <c r="U133" s="120"/>
      <c r="V133" s="19"/>
      <c r="W133" s="19"/>
      <c r="X133" s="120"/>
      <c r="Y133" s="19">
        <f t="shared" si="20"/>
      </c>
      <c r="Z133" s="117">
        <f t="shared" si="21"/>
      </c>
      <c r="AA133" s="121"/>
      <c r="AB133" s="19"/>
      <c r="AC133" s="117"/>
      <c r="AD133" s="32"/>
      <c r="AE133" s="32"/>
      <c r="AF133" s="32"/>
      <c r="AG133" s="32"/>
    </row>
    <row r="134" spans="2:33" ht="12.75">
      <c r="B134" s="126" t="s">
        <v>268</v>
      </c>
      <c r="C134" s="120"/>
      <c r="D134" s="19"/>
      <c r="E134" s="19"/>
      <c r="F134" s="120"/>
      <c r="G134" s="19"/>
      <c r="H134" s="19"/>
      <c r="I134" s="120"/>
      <c r="J134" s="19"/>
      <c r="K134" s="19"/>
      <c r="L134" s="120"/>
      <c r="M134" s="19"/>
      <c r="N134" s="117"/>
      <c r="O134" s="120"/>
      <c r="P134" s="19"/>
      <c r="Q134" s="117"/>
      <c r="R134" s="120"/>
      <c r="S134" s="19"/>
      <c r="T134" s="19"/>
      <c r="U134" s="120"/>
      <c r="V134" s="19"/>
      <c r="W134" s="19"/>
      <c r="X134" s="120"/>
      <c r="Y134" s="19">
        <f t="shared" si="20"/>
      </c>
      <c r="Z134" s="117">
        <f t="shared" si="21"/>
      </c>
      <c r="AA134" s="121"/>
      <c r="AB134" s="19"/>
      <c r="AC134" s="117"/>
      <c r="AD134" s="32"/>
      <c r="AE134" s="32"/>
      <c r="AF134" s="32"/>
      <c r="AG134" s="32"/>
    </row>
    <row r="135" spans="2:33" ht="12.75">
      <c r="B135" s="126" t="s">
        <v>267</v>
      </c>
      <c r="C135" s="120"/>
      <c r="D135" s="19"/>
      <c r="E135" s="19"/>
      <c r="F135" s="120"/>
      <c r="G135" s="19"/>
      <c r="H135" s="19"/>
      <c r="I135" s="120"/>
      <c r="J135" s="19"/>
      <c r="K135" s="19"/>
      <c r="L135" s="120"/>
      <c r="M135" s="19"/>
      <c r="N135" s="117"/>
      <c r="O135" s="120"/>
      <c r="P135" s="19"/>
      <c r="Q135" s="117"/>
      <c r="R135" s="120"/>
      <c r="S135" s="19"/>
      <c r="T135" s="19"/>
      <c r="U135" s="120"/>
      <c r="V135" s="19"/>
      <c r="W135" s="19"/>
      <c r="X135" s="120"/>
      <c r="Y135" s="19">
        <f t="shared" si="20"/>
      </c>
      <c r="Z135" s="117">
        <f t="shared" si="21"/>
      </c>
      <c r="AA135" s="121"/>
      <c r="AB135" s="19"/>
      <c r="AC135" s="117"/>
      <c r="AD135" s="32"/>
      <c r="AE135" s="32"/>
      <c r="AF135" s="32"/>
      <c r="AG135" s="32"/>
    </row>
    <row r="136" spans="2:33" ht="12.75">
      <c r="B136" s="126" t="s">
        <v>269</v>
      </c>
      <c r="C136" s="120"/>
      <c r="D136" s="19"/>
      <c r="E136" s="19"/>
      <c r="F136" s="120"/>
      <c r="G136" s="19"/>
      <c r="H136" s="19"/>
      <c r="I136" s="120"/>
      <c r="J136" s="19"/>
      <c r="K136" s="19"/>
      <c r="L136" s="120"/>
      <c r="M136" s="19"/>
      <c r="N136" s="117"/>
      <c r="O136" s="120"/>
      <c r="P136" s="19"/>
      <c r="Q136" s="117"/>
      <c r="R136" s="120"/>
      <c r="S136" s="19"/>
      <c r="T136" s="19"/>
      <c r="U136" s="120"/>
      <c r="V136" s="19"/>
      <c r="W136" s="19"/>
      <c r="X136" s="120"/>
      <c r="Y136" s="19">
        <f t="shared" si="20"/>
      </c>
      <c r="Z136" s="117">
        <f t="shared" si="21"/>
      </c>
      <c r="AA136" s="121"/>
      <c r="AB136" s="19"/>
      <c r="AC136" s="117"/>
      <c r="AD136" s="32"/>
      <c r="AE136" s="32"/>
      <c r="AF136" s="32"/>
      <c r="AG136" s="32"/>
    </row>
    <row r="137" spans="2:33" ht="12.75">
      <c r="B137" s="126" t="s">
        <v>270</v>
      </c>
      <c r="C137" s="120"/>
      <c r="D137" s="19"/>
      <c r="E137" s="19"/>
      <c r="F137" s="120"/>
      <c r="G137" s="19"/>
      <c r="H137" s="19"/>
      <c r="I137" s="120"/>
      <c r="J137" s="19"/>
      <c r="K137" s="19"/>
      <c r="L137" s="120"/>
      <c r="M137" s="19"/>
      <c r="N137" s="117"/>
      <c r="O137" s="120"/>
      <c r="P137" s="19"/>
      <c r="Q137" s="117"/>
      <c r="R137" s="120"/>
      <c r="S137" s="19"/>
      <c r="T137" s="19"/>
      <c r="U137" s="120"/>
      <c r="V137" s="19"/>
      <c r="W137" s="19"/>
      <c r="X137" s="120"/>
      <c r="Y137" s="19">
        <f t="shared" si="20"/>
      </c>
      <c r="Z137" s="117">
        <f t="shared" si="21"/>
      </c>
      <c r="AA137" s="121"/>
      <c r="AB137" s="19"/>
      <c r="AC137" s="117"/>
      <c r="AD137" s="32"/>
      <c r="AE137" s="32"/>
      <c r="AF137" s="32"/>
      <c r="AG137" s="32"/>
    </row>
    <row r="138" spans="2:33" ht="12.75">
      <c r="B138" s="126" t="s">
        <v>272</v>
      </c>
      <c r="C138" s="120"/>
      <c r="D138" s="19"/>
      <c r="E138" s="19"/>
      <c r="F138" s="120"/>
      <c r="G138" s="19"/>
      <c r="H138" s="19"/>
      <c r="I138" s="120"/>
      <c r="J138" s="19"/>
      <c r="K138" s="19"/>
      <c r="L138" s="120"/>
      <c r="M138" s="19"/>
      <c r="N138" s="117"/>
      <c r="O138" s="120"/>
      <c r="P138" s="19"/>
      <c r="Q138" s="117"/>
      <c r="R138" s="120"/>
      <c r="S138" s="19"/>
      <c r="T138" s="19"/>
      <c r="U138" s="120"/>
      <c r="V138" s="19"/>
      <c r="W138" s="19"/>
      <c r="X138" s="120"/>
      <c r="Y138" s="19">
        <f t="shared" si="20"/>
      </c>
      <c r="Z138" s="117">
        <f t="shared" si="21"/>
      </c>
      <c r="AA138" s="121"/>
      <c r="AB138" s="19"/>
      <c r="AC138" s="117"/>
      <c r="AD138" s="32"/>
      <c r="AE138" s="32"/>
      <c r="AF138" s="32"/>
      <c r="AG138" s="32"/>
    </row>
    <row r="139" spans="2:33" ht="12.75">
      <c r="B139" s="126" t="s">
        <v>271</v>
      </c>
      <c r="C139" s="120"/>
      <c r="D139" s="19"/>
      <c r="E139" s="19"/>
      <c r="F139" s="120"/>
      <c r="G139" s="19"/>
      <c r="H139" s="19"/>
      <c r="I139" s="120"/>
      <c r="J139" s="19"/>
      <c r="K139" s="19"/>
      <c r="L139" s="120"/>
      <c r="M139" s="19"/>
      <c r="N139" s="117"/>
      <c r="O139" s="120"/>
      <c r="P139" s="19"/>
      <c r="Q139" s="117"/>
      <c r="R139" s="120"/>
      <c r="S139" s="19"/>
      <c r="T139" s="19"/>
      <c r="U139" s="120"/>
      <c r="V139" s="19"/>
      <c r="W139" s="19"/>
      <c r="X139" s="120"/>
      <c r="Y139" s="19">
        <f t="shared" si="20"/>
      </c>
      <c r="Z139" s="117">
        <f t="shared" si="21"/>
      </c>
      <c r="AA139" s="121"/>
      <c r="AB139" s="19"/>
      <c r="AC139" s="117"/>
      <c r="AD139" s="32"/>
      <c r="AE139" s="32"/>
      <c r="AF139" s="32"/>
      <c r="AG139" s="32"/>
    </row>
    <row r="140" spans="2:33" ht="12.75">
      <c r="B140" s="126" t="s">
        <v>273</v>
      </c>
      <c r="C140" s="120"/>
      <c r="D140" s="19"/>
      <c r="E140" s="19"/>
      <c r="F140" s="120"/>
      <c r="G140" s="19"/>
      <c r="H140" s="19"/>
      <c r="I140" s="120"/>
      <c r="J140" s="19"/>
      <c r="K140" s="19"/>
      <c r="L140" s="120"/>
      <c r="M140" s="19"/>
      <c r="N140" s="117"/>
      <c r="O140" s="120"/>
      <c r="P140" s="19"/>
      <c r="Q140" s="117"/>
      <c r="R140" s="120"/>
      <c r="S140" s="19"/>
      <c r="T140" s="19"/>
      <c r="U140" s="120"/>
      <c r="V140" s="19"/>
      <c r="W140" s="19"/>
      <c r="X140" s="120"/>
      <c r="Y140" s="19">
        <f t="shared" si="20"/>
      </c>
      <c r="Z140" s="117">
        <f t="shared" si="21"/>
      </c>
      <c r="AA140" s="121"/>
      <c r="AB140" s="19"/>
      <c r="AC140" s="117"/>
      <c r="AD140" s="32"/>
      <c r="AE140" s="32"/>
      <c r="AF140" s="32"/>
      <c r="AG140" s="32"/>
    </row>
    <row r="141" spans="2:33" ht="12.75">
      <c r="B141" s="126" t="s">
        <v>274</v>
      </c>
      <c r="C141" s="120"/>
      <c r="D141" s="19"/>
      <c r="E141" s="19"/>
      <c r="F141" s="120"/>
      <c r="G141" s="19"/>
      <c r="H141" s="19"/>
      <c r="I141" s="120"/>
      <c r="J141" s="19"/>
      <c r="K141" s="19"/>
      <c r="L141" s="120"/>
      <c r="M141" s="19"/>
      <c r="N141" s="117"/>
      <c r="O141" s="120"/>
      <c r="P141" s="19"/>
      <c r="Q141" s="117"/>
      <c r="R141" s="120"/>
      <c r="S141" s="19"/>
      <c r="T141" s="19"/>
      <c r="U141" s="120"/>
      <c r="V141" s="19"/>
      <c r="W141" s="19"/>
      <c r="X141" s="120"/>
      <c r="Y141" s="19">
        <f t="shared" si="20"/>
      </c>
      <c r="Z141" s="117">
        <f t="shared" si="21"/>
      </c>
      <c r="AA141" s="121"/>
      <c r="AB141" s="19"/>
      <c r="AC141" s="117"/>
      <c r="AD141" s="32"/>
      <c r="AE141" s="32"/>
      <c r="AF141" s="32"/>
      <c r="AG141" s="32"/>
    </row>
    <row r="142" spans="2:33" ht="12.75">
      <c r="B142" s="126" t="s">
        <v>275</v>
      </c>
      <c r="C142" s="120"/>
      <c r="D142" s="19"/>
      <c r="E142" s="19"/>
      <c r="F142" s="120"/>
      <c r="G142" s="19"/>
      <c r="H142" s="19"/>
      <c r="I142" s="120"/>
      <c r="J142" s="19"/>
      <c r="K142" s="19"/>
      <c r="L142" s="120"/>
      <c r="M142" s="19"/>
      <c r="N142" s="117"/>
      <c r="O142" s="120"/>
      <c r="P142" s="19"/>
      <c r="Q142" s="117"/>
      <c r="R142" s="120"/>
      <c r="S142" s="19"/>
      <c r="T142" s="19"/>
      <c r="U142" s="120"/>
      <c r="V142" s="19"/>
      <c r="W142" s="19"/>
      <c r="X142" s="120"/>
      <c r="Y142" s="19">
        <f t="shared" si="20"/>
      </c>
      <c r="Z142" s="117">
        <f t="shared" si="21"/>
      </c>
      <c r="AA142" s="121"/>
      <c r="AB142" s="19"/>
      <c r="AC142" s="117"/>
      <c r="AD142" s="32"/>
      <c r="AE142" s="32"/>
      <c r="AF142" s="32"/>
      <c r="AG142" s="32"/>
    </row>
    <row r="143" spans="2:33" ht="12.75">
      <c r="B143" s="126" t="s">
        <v>276</v>
      </c>
      <c r="C143" s="120"/>
      <c r="D143" s="19"/>
      <c r="E143" s="19"/>
      <c r="F143" s="120"/>
      <c r="G143" s="19"/>
      <c r="H143" s="19"/>
      <c r="I143" s="120"/>
      <c r="J143" s="19"/>
      <c r="K143" s="19"/>
      <c r="L143" s="120"/>
      <c r="M143" s="19"/>
      <c r="N143" s="117"/>
      <c r="O143" s="120"/>
      <c r="P143" s="19"/>
      <c r="Q143" s="117"/>
      <c r="R143" s="120"/>
      <c r="S143" s="19"/>
      <c r="T143" s="19"/>
      <c r="U143" s="120"/>
      <c r="V143" s="19"/>
      <c r="W143" s="19"/>
      <c r="X143" s="120"/>
      <c r="Y143" s="19">
        <f t="shared" si="20"/>
      </c>
      <c r="Z143" s="117">
        <f t="shared" si="21"/>
      </c>
      <c r="AA143" s="121"/>
      <c r="AB143" s="19"/>
      <c r="AC143" s="117"/>
      <c r="AD143" s="32"/>
      <c r="AE143" s="32"/>
      <c r="AF143" s="32"/>
      <c r="AG143" s="32"/>
    </row>
    <row r="144" spans="2:33" ht="12.75">
      <c r="B144" s="126" t="s">
        <v>277</v>
      </c>
      <c r="C144" s="120"/>
      <c r="D144" s="19"/>
      <c r="E144" s="19"/>
      <c r="F144" s="120"/>
      <c r="G144" s="19"/>
      <c r="H144" s="19"/>
      <c r="I144" s="120"/>
      <c r="J144" s="19"/>
      <c r="K144" s="19"/>
      <c r="L144" s="120"/>
      <c r="M144" s="19"/>
      <c r="N144" s="117"/>
      <c r="O144" s="120"/>
      <c r="P144" s="19"/>
      <c r="Q144" s="117"/>
      <c r="R144" s="120"/>
      <c r="S144" s="19"/>
      <c r="T144" s="19"/>
      <c r="U144" s="120"/>
      <c r="V144" s="19"/>
      <c r="W144" s="19"/>
      <c r="X144" s="120"/>
      <c r="Y144" s="19">
        <f t="shared" si="20"/>
      </c>
      <c r="Z144" s="117">
        <f t="shared" si="21"/>
      </c>
      <c r="AA144" s="121"/>
      <c r="AB144" s="19"/>
      <c r="AC144" s="117"/>
      <c r="AD144" s="32"/>
      <c r="AE144" s="32"/>
      <c r="AF144" s="32"/>
      <c r="AG144" s="32"/>
    </row>
    <row r="145" spans="2:33" ht="12.75">
      <c r="B145" s="126" t="s">
        <v>278</v>
      </c>
      <c r="C145" s="120"/>
      <c r="D145" s="19"/>
      <c r="E145" s="19"/>
      <c r="F145" s="120"/>
      <c r="G145" s="19"/>
      <c r="H145" s="19"/>
      <c r="I145" s="120"/>
      <c r="J145" s="19"/>
      <c r="K145" s="19"/>
      <c r="L145" s="120"/>
      <c r="M145" s="19"/>
      <c r="N145" s="117"/>
      <c r="O145" s="120"/>
      <c r="P145" s="19"/>
      <c r="Q145" s="117"/>
      <c r="R145" s="120"/>
      <c r="S145" s="19"/>
      <c r="T145" s="19"/>
      <c r="U145" s="120"/>
      <c r="V145" s="19"/>
      <c r="W145" s="19"/>
      <c r="X145" s="120"/>
      <c r="Y145" s="19">
        <f t="shared" si="20"/>
      </c>
      <c r="Z145" s="117">
        <f t="shared" si="21"/>
      </c>
      <c r="AA145" s="121"/>
      <c r="AB145" s="19"/>
      <c r="AC145" s="117"/>
      <c r="AD145" s="32"/>
      <c r="AE145" s="32"/>
      <c r="AF145" s="32"/>
      <c r="AG145" s="32"/>
    </row>
    <row r="146" spans="2:33" ht="12.75">
      <c r="B146" s="126" t="s">
        <v>279</v>
      </c>
      <c r="C146" s="120"/>
      <c r="D146" s="19"/>
      <c r="E146" s="19"/>
      <c r="F146" s="120"/>
      <c r="G146" s="19"/>
      <c r="H146" s="19"/>
      <c r="I146" s="120"/>
      <c r="J146" s="19"/>
      <c r="K146" s="19"/>
      <c r="L146" s="120"/>
      <c r="M146" s="19"/>
      <c r="N146" s="117"/>
      <c r="O146" s="120"/>
      <c r="P146" s="19"/>
      <c r="Q146" s="117"/>
      <c r="R146" s="120"/>
      <c r="S146" s="19"/>
      <c r="T146" s="19"/>
      <c r="U146" s="120"/>
      <c r="V146" s="19"/>
      <c r="W146" s="19"/>
      <c r="X146" s="120"/>
      <c r="Y146" s="19">
        <f t="shared" si="20"/>
      </c>
      <c r="Z146" s="117">
        <f t="shared" si="21"/>
      </c>
      <c r="AA146" s="121"/>
      <c r="AB146" s="19"/>
      <c r="AC146" s="117"/>
      <c r="AD146" s="32"/>
      <c r="AE146" s="32"/>
      <c r="AF146" s="32"/>
      <c r="AG146" s="32"/>
    </row>
    <row r="147" spans="2:33" ht="12.75">
      <c r="B147" s="126" t="s">
        <v>280</v>
      </c>
      <c r="C147" s="120"/>
      <c r="D147" s="19"/>
      <c r="E147" s="19"/>
      <c r="F147" s="120"/>
      <c r="G147" s="19"/>
      <c r="H147" s="19"/>
      <c r="I147" s="120"/>
      <c r="J147" s="19"/>
      <c r="K147" s="19"/>
      <c r="L147" s="120"/>
      <c r="M147" s="19"/>
      <c r="N147" s="117"/>
      <c r="O147" s="120"/>
      <c r="P147" s="19"/>
      <c r="Q147" s="117"/>
      <c r="R147" s="120"/>
      <c r="S147" s="19"/>
      <c r="T147" s="19"/>
      <c r="U147" s="120"/>
      <c r="V147" s="19"/>
      <c r="W147" s="19"/>
      <c r="X147" s="120"/>
      <c r="Y147" s="19">
        <f t="shared" si="20"/>
      </c>
      <c r="Z147" s="117">
        <f t="shared" si="21"/>
      </c>
      <c r="AA147" s="121"/>
      <c r="AB147" s="19"/>
      <c r="AC147" s="117"/>
      <c r="AD147" s="32"/>
      <c r="AE147" s="32"/>
      <c r="AF147" s="32"/>
      <c r="AG147" s="32"/>
    </row>
    <row r="148" spans="2:33" ht="12.75">
      <c r="B148" s="126" t="s">
        <v>281</v>
      </c>
      <c r="C148" s="120"/>
      <c r="D148" s="19"/>
      <c r="E148" s="19"/>
      <c r="F148" s="120"/>
      <c r="G148" s="19"/>
      <c r="H148" s="19"/>
      <c r="I148" s="120"/>
      <c r="J148" s="19"/>
      <c r="K148" s="19"/>
      <c r="L148" s="120"/>
      <c r="M148" s="19"/>
      <c r="N148" s="117"/>
      <c r="O148" s="120"/>
      <c r="P148" s="19"/>
      <c r="Q148" s="117"/>
      <c r="R148" s="120"/>
      <c r="S148" s="19"/>
      <c r="T148" s="19"/>
      <c r="U148" s="120"/>
      <c r="V148" s="19"/>
      <c r="W148" s="19"/>
      <c r="X148" s="120"/>
      <c r="Y148" s="19">
        <f t="shared" si="20"/>
      </c>
      <c r="Z148" s="117">
        <f t="shared" si="21"/>
      </c>
      <c r="AA148" s="121"/>
      <c r="AB148" s="19"/>
      <c r="AC148" s="117"/>
      <c r="AD148" s="32"/>
      <c r="AE148" s="32"/>
      <c r="AF148" s="32"/>
      <c r="AG148" s="32"/>
    </row>
    <row r="149" spans="2:33" ht="12.75">
      <c r="B149" s="126" t="s">
        <v>282</v>
      </c>
      <c r="C149" s="120"/>
      <c r="D149" s="19"/>
      <c r="E149" s="19"/>
      <c r="F149" s="120"/>
      <c r="G149" s="19"/>
      <c r="H149" s="19"/>
      <c r="I149" s="120"/>
      <c r="J149" s="19"/>
      <c r="K149" s="19"/>
      <c r="L149" s="120"/>
      <c r="M149" s="19"/>
      <c r="N149" s="117"/>
      <c r="O149" s="120"/>
      <c r="P149" s="19"/>
      <c r="Q149" s="117"/>
      <c r="R149" s="120"/>
      <c r="S149" s="19"/>
      <c r="T149" s="19"/>
      <c r="U149" s="120"/>
      <c r="V149" s="19"/>
      <c r="W149" s="19"/>
      <c r="X149" s="120"/>
      <c r="Y149" s="19">
        <f t="shared" si="20"/>
      </c>
      <c r="Z149" s="117">
        <f t="shared" si="21"/>
      </c>
      <c r="AA149" s="121"/>
      <c r="AB149" s="19"/>
      <c r="AC149" s="117"/>
      <c r="AD149" s="32"/>
      <c r="AE149" s="32"/>
      <c r="AF149" s="32"/>
      <c r="AG149" s="32"/>
    </row>
    <row r="150" spans="2:33" ht="12.75">
      <c r="B150" s="126" t="s">
        <v>283</v>
      </c>
      <c r="C150" s="120"/>
      <c r="D150" s="19"/>
      <c r="E150" s="19"/>
      <c r="F150" s="120"/>
      <c r="G150" s="19"/>
      <c r="H150" s="19"/>
      <c r="I150" s="120"/>
      <c r="J150" s="19"/>
      <c r="K150" s="19"/>
      <c r="L150" s="120"/>
      <c r="M150" s="19"/>
      <c r="N150" s="117"/>
      <c r="O150" s="120"/>
      <c r="P150" s="19"/>
      <c r="Q150" s="117"/>
      <c r="R150" s="120"/>
      <c r="S150" s="19"/>
      <c r="T150" s="19"/>
      <c r="U150" s="120"/>
      <c r="V150" s="19"/>
      <c r="W150" s="19"/>
      <c r="X150" s="120"/>
      <c r="Y150" s="19">
        <f aca="true" t="shared" si="22" ref="Y150:Y171">IF(X150&gt;0,X150-X149,"")</f>
      </c>
      <c r="Z150" s="117">
        <f aca="true" t="shared" si="23" ref="Z150:Z171">IF(X150&gt;0,$X$6-X150,"")</f>
      </c>
      <c r="AA150" s="121"/>
      <c r="AB150" s="19"/>
      <c r="AC150" s="117"/>
      <c r="AD150" s="32"/>
      <c r="AE150" s="32"/>
      <c r="AF150" s="32"/>
      <c r="AG150" s="32"/>
    </row>
    <row r="151" spans="2:33" ht="12.75">
      <c r="B151" s="127" t="s">
        <v>284</v>
      </c>
      <c r="C151" s="128"/>
      <c r="D151" s="26"/>
      <c r="E151" s="26"/>
      <c r="F151" s="128"/>
      <c r="G151" s="26"/>
      <c r="H151" s="26"/>
      <c r="I151" s="128"/>
      <c r="J151" s="26"/>
      <c r="K151" s="26"/>
      <c r="L151" s="128"/>
      <c r="M151" s="19"/>
      <c r="N151" s="130"/>
      <c r="O151" s="128"/>
      <c r="P151" s="26"/>
      <c r="Q151" s="130"/>
      <c r="R151" s="128"/>
      <c r="S151" s="26"/>
      <c r="T151" s="26"/>
      <c r="U151" s="128"/>
      <c r="V151" s="26"/>
      <c r="W151" s="26"/>
      <c r="X151" s="128"/>
      <c r="Y151" s="19">
        <f t="shared" si="22"/>
      </c>
      <c r="Z151" s="117">
        <f t="shared" si="23"/>
      </c>
      <c r="AA151" s="121"/>
      <c r="AB151" s="19"/>
      <c r="AC151" s="117"/>
      <c r="AD151" s="32"/>
      <c r="AE151" s="32"/>
      <c r="AF151" s="32"/>
      <c r="AG151" s="32"/>
    </row>
    <row r="152" spans="1:33" ht="12.75">
      <c r="A152" s="74"/>
      <c r="B152" s="127" t="s">
        <v>285</v>
      </c>
      <c r="C152" s="128"/>
      <c r="D152" s="26"/>
      <c r="E152" s="26"/>
      <c r="F152" s="128"/>
      <c r="G152" s="26"/>
      <c r="H152" s="26"/>
      <c r="I152" s="128"/>
      <c r="J152" s="26"/>
      <c r="K152" s="26"/>
      <c r="L152" s="128"/>
      <c r="M152" s="26"/>
      <c r="N152" s="130"/>
      <c r="O152" s="128"/>
      <c r="P152" s="26"/>
      <c r="Q152" s="130"/>
      <c r="R152" s="128"/>
      <c r="S152" s="26"/>
      <c r="T152" s="26"/>
      <c r="U152" s="128"/>
      <c r="V152" s="26"/>
      <c r="W152" s="26"/>
      <c r="X152" s="128"/>
      <c r="Y152" s="19">
        <f t="shared" si="22"/>
      </c>
      <c r="Z152" s="117">
        <f t="shared" si="23"/>
      </c>
      <c r="AA152" s="121"/>
      <c r="AB152" s="19"/>
      <c r="AC152" s="117"/>
      <c r="AD152" s="32"/>
      <c r="AE152" s="32"/>
      <c r="AF152" s="32"/>
      <c r="AG152" s="32"/>
    </row>
    <row r="153" spans="1:33" ht="12.75">
      <c r="A153" s="74"/>
      <c r="B153" s="115" t="s">
        <v>286</v>
      </c>
      <c r="C153" s="128"/>
      <c r="D153" s="26"/>
      <c r="E153" s="26"/>
      <c r="F153" s="128"/>
      <c r="G153" s="26"/>
      <c r="H153" s="26"/>
      <c r="I153" s="128"/>
      <c r="J153" s="26"/>
      <c r="K153" s="26"/>
      <c r="L153" s="128"/>
      <c r="M153" s="26"/>
      <c r="N153" s="130"/>
      <c r="O153" s="128"/>
      <c r="P153" s="26"/>
      <c r="Q153" s="130"/>
      <c r="R153" s="128"/>
      <c r="S153" s="26"/>
      <c r="T153" s="26"/>
      <c r="U153" s="128"/>
      <c r="V153" s="26"/>
      <c r="W153" s="26"/>
      <c r="X153" s="128"/>
      <c r="Y153" s="19">
        <f t="shared" si="22"/>
      </c>
      <c r="Z153" s="117">
        <f t="shared" si="23"/>
      </c>
      <c r="AA153" s="121"/>
      <c r="AB153" s="19"/>
      <c r="AC153" s="117"/>
      <c r="AD153" s="32"/>
      <c r="AE153" s="32"/>
      <c r="AF153" s="32"/>
      <c r="AG153" s="32"/>
    </row>
    <row r="154" spans="1:33" ht="12.75">
      <c r="A154" s="103"/>
      <c r="B154" s="131" t="s">
        <v>287</v>
      </c>
      <c r="C154" s="128"/>
      <c r="D154" s="26"/>
      <c r="E154" s="26"/>
      <c r="F154" s="128"/>
      <c r="G154" s="26"/>
      <c r="H154" s="26"/>
      <c r="I154" s="128"/>
      <c r="J154" s="26"/>
      <c r="K154" s="26"/>
      <c r="L154" s="128"/>
      <c r="M154" s="26"/>
      <c r="N154" s="130"/>
      <c r="O154" s="128"/>
      <c r="P154" s="26"/>
      <c r="Q154" s="130"/>
      <c r="R154" s="128"/>
      <c r="S154" s="26"/>
      <c r="T154" s="26"/>
      <c r="U154" s="128"/>
      <c r="V154" s="26"/>
      <c r="W154" s="26"/>
      <c r="X154" s="128"/>
      <c r="Y154" s="19">
        <f t="shared" si="22"/>
      </c>
      <c r="Z154" s="117">
        <f t="shared" si="23"/>
      </c>
      <c r="AA154" s="121"/>
      <c r="AB154" s="19"/>
      <c r="AC154" s="117"/>
      <c r="AD154" s="32"/>
      <c r="AE154" s="32"/>
      <c r="AF154" s="32"/>
      <c r="AG154" s="32"/>
    </row>
    <row r="155" spans="1:33" ht="12.75">
      <c r="A155" s="140"/>
      <c r="B155" s="136" t="s">
        <v>291</v>
      </c>
      <c r="C155" s="128"/>
      <c r="D155" s="26"/>
      <c r="E155" s="26"/>
      <c r="F155" s="128"/>
      <c r="G155" s="26"/>
      <c r="H155" s="26"/>
      <c r="I155" s="128"/>
      <c r="J155" s="26"/>
      <c r="K155" s="26"/>
      <c r="L155" s="128"/>
      <c r="M155" s="26"/>
      <c r="N155" s="130"/>
      <c r="O155" s="128"/>
      <c r="P155" s="26"/>
      <c r="Q155" s="130"/>
      <c r="R155" s="128"/>
      <c r="S155" s="26"/>
      <c r="T155" s="26"/>
      <c r="U155" s="128"/>
      <c r="V155" s="26"/>
      <c r="W155" s="26"/>
      <c r="X155" s="128"/>
      <c r="Y155" s="19">
        <f t="shared" si="22"/>
      </c>
      <c r="Z155" s="117">
        <f t="shared" si="23"/>
      </c>
      <c r="AA155" s="121"/>
      <c r="AB155" s="19"/>
      <c r="AC155" s="117"/>
      <c r="AD155" s="32"/>
      <c r="AE155" s="32"/>
      <c r="AF155" s="32"/>
      <c r="AG155" s="32"/>
    </row>
    <row r="156" spans="1:33" ht="12.75">
      <c r="A156" s="140"/>
      <c r="B156" s="137" t="s">
        <v>288</v>
      </c>
      <c r="C156" s="128"/>
      <c r="D156" s="26"/>
      <c r="E156" s="26"/>
      <c r="F156" s="128"/>
      <c r="G156" s="26"/>
      <c r="H156" s="26"/>
      <c r="I156" s="128"/>
      <c r="J156" s="26"/>
      <c r="K156" s="26"/>
      <c r="L156" s="128"/>
      <c r="M156" s="26"/>
      <c r="N156" s="130"/>
      <c r="O156" s="128"/>
      <c r="P156" s="26"/>
      <c r="Q156" s="130"/>
      <c r="R156" s="128"/>
      <c r="S156" s="26"/>
      <c r="T156" s="26"/>
      <c r="U156" s="128"/>
      <c r="V156" s="26"/>
      <c r="W156" s="26"/>
      <c r="X156" s="128"/>
      <c r="Y156" s="19">
        <f t="shared" si="22"/>
      </c>
      <c r="Z156" s="117">
        <f t="shared" si="23"/>
      </c>
      <c r="AA156" s="121"/>
      <c r="AB156" s="19"/>
      <c r="AC156" s="117"/>
      <c r="AD156" s="32"/>
      <c r="AE156" s="32"/>
      <c r="AF156" s="32"/>
      <c r="AG156" s="32"/>
    </row>
    <row r="157" spans="1:33" ht="12.75">
      <c r="A157" s="140"/>
      <c r="B157" s="137" t="s">
        <v>289</v>
      </c>
      <c r="C157" s="128"/>
      <c r="D157" s="26"/>
      <c r="E157" s="26"/>
      <c r="F157" s="128"/>
      <c r="G157" s="26"/>
      <c r="H157" s="26"/>
      <c r="I157" s="128"/>
      <c r="J157" s="26"/>
      <c r="K157" s="26"/>
      <c r="L157" s="128"/>
      <c r="M157" s="26"/>
      <c r="N157" s="130"/>
      <c r="O157" s="128"/>
      <c r="P157" s="26"/>
      <c r="Q157" s="130"/>
      <c r="R157" s="128"/>
      <c r="S157" s="26"/>
      <c r="T157" s="26"/>
      <c r="U157" s="128"/>
      <c r="V157" s="26"/>
      <c r="W157" s="26"/>
      <c r="X157" s="128"/>
      <c r="Y157" s="19">
        <f t="shared" si="22"/>
      </c>
      <c r="Z157" s="117">
        <f t="shared" si="23"/>
      </c>
      <c r="AA157" s="121"/>
      <c r="AB157" s="19"/>
      <c r="AC157" s="117"/>
      <c r="AD157" s="32"/>
      <c r="AE157" s="32"/>
      <c r="AF157" s="32"/>
      <c r="AG157" s="32"/>
    </row>
    <row r="158" spans="1:33" ht="12.75">
      <c r="A158" s="140"/>
      <c r="B158" s="137" t="s">
        <v>290</v>
      </c>
      <c r="C158" s="128"/>
      <c r="D158" s="26"/>
      <c r="E158" s="130"/>
      <c r="F158" s="132"/>
      <c r="G158" s="26"/>
      <c r="H158" s="26"/>
      <c r="I158" s="128"/>
      <c r="J158" s="26"/>
      <c r="K158" s="26"/>
      <c r="L158" s="128"/>
      <c r="M158" s="26"/>
      <c r="N158" s="130"/>
      <c r="O158" s="128"/>
      <c r="P158" s="26"/>
      <c r="Q158" s="130"/>
      <c r="R158" s="132"/>
      <c r="S158" s="26"/>
      <c r="T158" s="130"/>
      <c r="U158" s="132"/>
      <c r="V158" s="26"/>
      <c r="W158" s="26"/>
      <c r="X158" s="128"/>
      <c r="Y158" s="19">
        <f t="shared" si="22"/>
      </c>
      <c r="Z158" s="117">
        <f t="shared" si="23"/>
      </c>
      <c r="AA158" s="121"/>
      <c r="AB158" s="19"/>
      <c r="AC158" s="117"/>
      <c r="AD158" s="32"/>
      <c r="AE158" s="32"/>
      <c r="AF158" s="32"/>
      <c r="AG158" s="32"/>
    </row>
    <row r="159" spans="1:33" ht="12.75">
      <c r="A159" s="140"/>
      <c r="B159" s="137" t="s">
        <v>292</v>
      </c>
      <c r="C159" s="121"/>
      <c r="D159" s="19"/>
      <c r="E159" s="117"/>
      <c r="F159" s="121"/>
      <c r="G159" s="19"/>
      <c r="H159" s="117"/>
      <c r="I159" s="121"/>
      <c r="J159" s="19"/>
      <c r="K159" s="117"/>
      <c r="L159" s="121"/>
      <c r="M159" s="19"/>
      <c r="N159" s="117"/>
      <c r="O159" s="121"/>
      <c r="P159" s="19"/>
      <c r="Q159" s="117"/>
      <c r="R159" s="121"/>
      <c r="S159" s="19"/>
      <c r="T159" s="117"/>
      <c r="U159" s="121"/>
      <c r="V159" s="19"/>
      <c r="W159" s="117"/>
      <c r="X159" s="121"/>
      <c r="Y159" s="19">
        <f t="shared" si="22"/>
      </c>
      <c r="Z159" s="117">
        <f t="shared" si="23"/>
      </c>
      <c r="AA159" s="121"/>
      <c r="AB159" s="19"/>
      <c r="AC159" s="117"/>
      <c r="AD159" s="32"/>
      <c r="AE159" s="32"/>
      <c r="AF159" s="32"/>
      <c r="AG159" s="32"/>
    </row>
    <row r="160" spans="1:33" ht="12.75">
      <c r="A160" s="140"/>
      <c r="B160" s="137" t="s">
        <v>293</v>
      </c>
      <c r="C160" s="121"/>
      <c r="D160" s="19"/>
      <c r="E160" s="117"/>
      <c r="F160" s="121"/>
      <c r="G160" s="19"/>
      <c r="H160" s="117"/>
      <c r="I160" s="121"/>
      <c r="J160" s="19"/>
      <c r="K160" s="117"/>
      <c r="L160" s="121"/>
      <c r="M160" s="19"/>
      <c r="N160" s="117"/>
      <c r="O160" s="121"/>
      <c r="P160" s="19"/>
      <c r="Q160" s="117"/>
      <c r="R160" s="121"/>
      <c r="S160" s="19"/>
      <c r="T160" s="117"/>
      <c r="U160" s="121"/>
      <c r="V160" s="19"/>
      <c r="W160" s="117"/>
      <c r="X160" s="121"/>
      <c r="Y160" s="19">
        <f t="shared" si="22"/>
      </c>
      <c r="Z160" s="117">
        <f t="shared" si="23"/>
      </c>
      <c r="AA160" s="121"/>
      <c r="AB160" s="19"/>
      <c r="AC160" s="117"/>
      <c r="AD160" s="32"/>
      <c r="AE160" s="32"/>
      <c r="AF160" s="32"/>
      <c r="AG160" s="32"/>
    </row>
    <row r="161" spans="1:33" ht="12.75">
      <c r="A161" s="140"/>
      <c r="B161" s="137" t="s">
        <v>294</v>
      </c>
      <c r="C161" s="121"/>
      <c r="D161" s="19"/>
      <c r="E161" s="117"/>
      <c r="F161" s="121"/>
      <c r="G161" s="19"/>
      <c r="H161" s="117"/>
      <c r="I161" s="121"/>
      <c r="J161" s="19"/>
      <c r="K161" s="117"/>
      <c r="L161" s="121"/>
      <c r="M161" s="19"/>
      <c r="N161" s="117"/>
      <c r="O161" s="121"/>
      <c r="P161" s="19"/>
      <c r="Q161" s="117"/>
      <c r="R161" s="121"/>
      <c r="S161" s="19"/>
      <c r="T161" s="117"/>
      <c r="U161" s="121"/>
      <c r="V161" s="19"/>
      <c r="W161" s="117"/>
      <c r="X161" s="121"/>
      <c r="Y161" s="19">
        <f t="shared" si="22"/>
      </c>
      <c r="Z161" s="117">
        <f t="shared" si="23"/>
      </c>
      <c r="AA161" s="121"/>
      <c r="AB161" s="19"/>
      <c r="AC161" s="117"/>
      <c r="AD161" s="32"/>
      <c r="AE161" s="32"/>
      <c r="AF161" s="32"/>
      <c r="AG161" s="32"/>
    </row>
    <row r="162" spans="1:33" ht="12.75">
      <c r="A162" s="140"/>
      <c r="B162" s="137" t="s">
        <v>295</v>
      </c>
      <c r="C162" s="121"/>
      <c r="D162" s="19"/>
      <c r="E162" s="117"/>
      <c r="F162" s="121"/>
      <c r="G162" s="19"/>
      <c r="H162" s="117"/>
      <c r="I162" s="121"/>
      <c r="J162" s="19"/>
      <c r="K162" s="117"/>
      <c r="L162" s="121"/>
      <c r="M162" s="19"/>
      <c r="N162" s="117"/>
      <c r="O162" s="121"/>
      <c r="P162" s="19"/>
      <c r="Q162" s="117"/>
      <c r="R162" s="121"/>
      <c r="S162" s="19"/>
      <c r="T162" s="117"/>
      <c r="U162" s="121"/>
      <c r="V162" s="19"/>
      <c r="W162" s="117"/>
      <c r="X162" s="121"/>
      <c r="Y162" s="19">
        <f t="shared" si="22"/>
      </c>
      <c r="Z162" s="117">
        <f t="shared" si="23"/>
      </c>
      <c r="AA162" s="121"/>
      <c r="AB162" s="19"/>
      <c r="AC162" s="117"/>
      <c r="AD162" s="32"/>
      <c r="AE162" s="32"/>
      <c r="AF162" s="32"/>
      <c r="AG162" s="32"/>
    </row>
    <row r="163" spans="1:33" ht="12.75">
      <c r="A163" s="140"/>
      <c r="B163" s="137" t="s">
        <v>296</v>
      </c>
      <c r="C163" s="121"/>
      <c r="D163" s="19"/>
      <c r="E163" s="117"/>
      <c r="F163" s="121"/>
      <c r="G163" s="19"/>
      <c r="H163" s="117"/>
      <c r="I163" s="121"/>
      <c r="J163" s="19"/>
      <c r="K163" s="117"/>
      <c r="L163" s="121"/>
      <c r="M163" s="19"/>
      <c r="N163" s="117"/>
      <c r="O163" s="121"/>
      <c r="P163" s="19"/>
      <c r="Q163" s="117"/>
      <c r="R163" s="121"/>
      <c r="S163" s="19"/>
      <c r="T163" s="117"/>
      <c r="U163" s="121"/>
      <c r="V163" s="19"/>
      <c r="W163" s="117"/>
      <c r="X163" s="121"/>
      <c r="Y163" s="19">
        <f t="shared" si="22"/>
      </c>
      <c r="Z163" s="117">
        <f t="shared" si="23"/>
      </c>
      <c r="AA163" s="121"/>
      <c r="AB163" s="19"/>
      <c r="AC163" s="117"/>
      <c r="AD163" s="32"/>
      <c r="AE163" s="32"/>
      <c r="AF163" s="32"/>
      <c r="AG163" s="32"/>
    </row>
    <row r="164" spans="1:33" ht="12.75">
      <c r="A164" s="140"/>
      <c r="B164" s="137" t="s">
        <v>297</v>
      </c>
      <c r="C164" s="121"/>
      <c r="D164" s="19"/>
      <c r="E164" s="117"/>
      <c r="F164" s="121"/>
      <c r="G164" s="19"/>
      <c r="H164" s="117"/>
      <c r="I164" s="121"/>
      <c r="J164" s="19"/>
      <c r="K164" s="117"/>
      <c r="L164" s="121"/>
      <c r="M164" s="19"/>
      <c r="N164" s="117"/>
      <c r="O164" s="121"/>
      <c r="P164" s="19"/>
      <c r="Q164" s="117"/>
      <c r="R164" s="121"/>
      <c r="S164" s="19"/>
      <c r="T164" s="117"/>
      <c r="U164" s="121"/>
      <c r="V164" s="19"/>
      <c r="W164" s="117"/>
      <c r="X164" s="121"/>
      <c r="Y164" s="19">
        <f t="shared" si="22"/>
      </c>
      <c r="Z164" s="117">
        <f t="shared" si="23"/>
      </c>
      <c r="AA164" s="121"/>
      <c r="AB164" s="19"/>
      <c r="AC164" s="117"/>
      <c r="AD164" s="32"/>
      <c r="AE164" s="32"/>
      <c r="AF164" s="32"/>
      <c r="AG164" s="32"/>
    </row>
    <row r="165" spans="1:33" ht="12.75">
      <c r="A165" s="140"/>
      <c r="B165" s="138"/>
      <c r="C165" s="121"/>
      <c r="D165" s="19"/>
      <c r="E165" s="117"/>
      <c r="F165" s="121"/>
      <c r="G165" s="19"/>
      <c r="H165" s="117"/>
      <c r="I165" s="121"/>
      <c r="J165" s="19"/>
      <c r="K165" s="117"/>
      <c r="L165" s="121"/>
      <c r="M165" s="19"/>
      <c r="N165" s="117"/>
      <c r="O165" s="121"/>
      <c r="P165" s="133"/>
      <c r="Q165" s="117"/>
      <c r="R165" s="121"/>
      <c r="S165" s="133"/>
      <c r="T165" s="117"/>
      <c r="U165" s="121"/>
      <c r="V165" s="19"/>
      <c r="W165" s="117"/>
      <c r="X165" s="121"/>
      <c r="Y165" s="19">
        <f t="shared" si="22"/>
      </c>
      <c r="Z165" s="117">
        <f t="shared" si="23"/>
      </c>
      <c r="AA165" s="121"/>
      <c r="AB165" s="19"/>
      <c r="AC165" s="117"/>
      <c r="AD165" s="32"/>
      <c r="AE165" s="32"/>
      <c r="AF165" s="32"/>
      <c r="AG165" s="32"/>
    </row>
    <row r="166" spans="1:33" ht="12.75">
      <c r="A166" s="141"/>
      <c r="B166" s="139" t="s">
        <v>298</v>
      </c>
      <c r="C166" s="132"/>
      <c r="D166" s="26"/>
      <c r="E166" s="117"/>
      <c r="F166" s="132"/>
      <c r="G166" s="26"/>
      <c r="H166" s="117"/>
      <c r="I166" s="132"/>
      <c r="J166" s="26"/>
      <c r="K166" s="117"/>
      <c r="L166" s="132"/>
      <c r="M166" s="26"/>
      <c r="N166" s="117"/>
      <c r="O166" s="132"/>
      <c r="P166" s="134"/>
      <c r="Q166" s="117"/>
      <c r="R166" s="132"/>
      <c r="S166" s="134"/>
      <c r="T166" s="117"/>
      <c r="U166" s="132"/>
      <c r="V166" s="26"/>
      <c r="W166" s="117"/>
      <c r="X166" s="132"/>
      <c r="Y166" s="19">
        <f t="shared" si="22"/>
      </c>
      <c r="Z166" s="117">
        <f t="shared" si="23"/>
      </c>
      <c r="AA166" s="121"/>
      <c r="AB166" s="19"/>
      <c r="AC166" s="117"/>
      <c r="AD166" s="32"/>
      <c r="AE166" s="32"/>
      <c r="AF166" s="32"/>
      <c r="AG166" s="32"/>
    </row>
    <row r="167" spans="1:33" ht="12.75">
      <c r="A167" s="140"/>
      <c r="B167" s="138" t="s">
        <v>299</v>
      </c>
      <c r="C167" s="121"/>
      <c r="D167" s="19"/>
      <c r="E167" s="117"/>
      <c r="F167" s="121"/>
      <c r="G167" s="19"/>
      <c r="H167" s="117"/>
      <c r="I167" s="121"/>
      <c r="J167" s="19"/>
      <c r="K167" s="117"/>
      <c r="L167" s="121"/>
      <c r="M167" s="19"/>
      <c r="N167" s="117"/>
      <c r="O167" s="121"/>
      <c r="P167" s="133"/>
      <c r="Q167" s="117"/>
      <c r="R167" s="121"/>
      <c r="S167" s="133"/>
      <c r="T167" s="117"/>
      <c r="U167" s="121"/>
      <c r="V167" s="19"/>
      <c r="W167" s="117"/>
      <c r="X167" s="121"/>
      <c r="Y167" s="19">
        <f t="shared" si="22"/>
      </c>
      <c r="Z167" s="117">
        <f t="shared" si="23"/>
      </c>
      <c r="AA167" s="121"/>
      <c r="AB167" s="19"/>
      <c r="AC167" s="117"/>
      <c r="AD167" s="32"/>
      <c r="AE167" s="32"/>
      <c r="AF167" s="32"/>
      <c r="AG167" s="32"/>
    </row>
    <row r="168" spans="1:33" ht="12.75">
      <c r="A168" s="140"/>
      <c r="B168" s="138" t="s">
        <v>299</v>
      </c>
      <c r="C168" s="121"/>
      <c r="D168" s="19"/>
      <c r="E168" s="117"/>
      <c r="F168" s="121"/>
      <c r="G168" s="19"/>
      <c r="H168" s="117"/>
      <c r="I168" s="121"/>
      <c r="J168" s="19"/>
      <c r="K168" s="117"/>
      <c r="L168" s="121"/>
      <c r="M168" s="19"/>
      <c r="N168" s="117"/>
      <c r="O168" s="135"/>
      <c r="P168" s="19"/>
      <c r="Q168" s="117"/>
      <c r="R168" s="121"/>
      <c r="S168" s="19"/>
      <c r="T168" s="117"/>
      <c r="U168" s="121"/>
      <c r="V168" s="19"/>
      <c r="W168" s="117"/>
      <c r="X168" s="121"/>
      <c r="Y168" s="19">
        <f t="shared" si="22"/>
      </c>
      <c r="Z168" s="117">
        <f t="shared" si="23"/>
      </c>
      <c r="AA168" s="121"/>
      <c r="AB168" s="19"/>
      <c r="AC168" s="117"/>
      <c r="AD168" s="32"/>
      <c r="AE168" s="32"/>
      <c r="AF168" s="32"/>
      <c r="AG168" s="32"/>
    </row>
    <row r="169" spans="1:33" ht="12.75">
      <c r="A169" s="140"/>
      <c r="B169" s="138"/>
      <c r="C169" s="121"/>
      <c r="D169" s="19"/>
      <c r="E169" s="117"/>
      <c r="F169" s="121"/>
      <c r="G169" s="19"/>
      <c r="H169" s="117"/>
      <c r="I169" s="121"/>
      <c r="J169" s="19"/>
      <c r="K169" s="117"/>
      <c r="L169" s="121"/>
      <c r="M169" s="19"/>
      <c r="N169" s="117"/>
      <c r="O169" s="121"/>
      <c r="P169" s="133"/>
      <c r="Q169" s="117"/>
      <c r="R169" s="121"/>
      <c r="S169" s="133"/>
      <c r="T169" s="117"/>
      <c r="U169" s="121"/>
      <c r="V169" s="19"/>
      <c r="W169" s="117"/>
      <c r="X169" s="121"/>
      <c r="Y169" s="19">
        <f t="shared" si="22"/>
      </c>
      <c r="Z169" s="117">
        <f t="shared" si="23"/>
      </c>
      <c r="AA169" s="121"/>
      <c r="AB169" s="19"/>
      <c r="AC169" s="117"/>
      <c r="AD169" s="32"/>
      <c r="AE169" s="32"/>
      <c r="AF169" s="32"/>
      <c r="AG169" s="32"/>
    </row>
    <row r="170" spans="1:33" ht="12.75">
      <c r="A170" s="140"/>
      <c r="B170" s="138"/>
      <c r="C170" s="121"/>
      <c r="D170" s="19"/>
      <c r="E170" s="117"/>
      <c r="F170" s="121"/>
      <c r="G170" s="19"/>
      <c r="H170" s="117"/>
      <c r="I170" s="121"/>
      <c r="J170" s="19"/>
      <c r="K170" s="117"/>
      <c r="L170" s="121"/>
      <c r="M170" s="19"/>
      <c r="N170" s="117"/>
      <c r="O170" s="121"/>
      <c r="P170" s="133"/>
      <c r="Q170" s="117"/>
      <c r="R170" s="121"/>
      <c r="S170" s="133"/>
      <c r="T170" s="117"/>
      <c r="U170" s="121"/>
      <c r="V170" s="19"/>
      <c r="W170" s="117"/>
      <c r="X170" s="121"/>
      <c r="Y170" s="19">
        <f t="shared" si="22"/>
      </c>
      <c r="Z170" s="117">
        <f t="shared" si="23"/>
      </c>
      <c r="AA170" s="121"/>
      <c r="AB170" s="19"/>
      <c r="AC170" s="117"/>
      <c r="AD170" s="32"/>
      <c r="AE170" s="32"/>
      <c r="AF170" s="32"/>
      <c r="AG170" s="32"/>
    </row>
    <row r="171" spans="1:33" ht="13.5" thickBot="1">
      <c r="A171" s="140"/>
      <c r="B171" s="142"/>
      <c r="C171" s="143"/>
      <c r="D171" s="146"/>
      <c r="E171" s="145"/>
      <c r="F171" s="143"/>
      <c r="G171" s="146"/>
      <c r="H171" s="145"/>
      <c r="I171" s="143"/>
      <c r="J171" s="146"/>
      <c r="K171" s="145"/>
      <c r="L171" s="143"/>
      <c r="M171" s="146"/>
      <c r="N171" s="145"/>
      <c r="O171" s="143"/>
      <c r="P171" s="147"/>
      <c r="Q171" s="145"/>
      <c r="R171" s="143"/>
      <c r="S171" s="147"/>
      <c r="T171" s="145"/>
      <c r="U171" s="143"/>
      <c r="V171" s="146"/>
      <c r="W171" s="145"/>
      <c r="X171" s="143"/>
      <c r="Y171" s="19">
        <f t="shared" si="22"/>
      </c>
      <c r="Z171" s="117">
        <f t="shared" si="23"/>
      </c>
      <c r="AA171" s="143"/>
      <c r="AB171" s="146"/>
      <c r="AC171" s="148"/>
      <c r="AD171" s="32"/>
      <c r="AE171" s="32"/>
      <c r="AF171" s="32"/>
      <c r="AG171" s="32"/>
    </row>
    <row r="172" spans="1:33" s="52" customFormat="1" ht="11.25" customHeight="1">
      <c r="A172" s="149"/>
      <c r="B172" s="37"/>
      <c r="C172" s="38"/>
      <c r="D172" s="31"/>
      <c r="E172" s="31"/>
      <c r="F172" s="38"/>
      <c r="G172" s="31"/>
      <c r="H172" s="31"/>
      <c r="I172" s="38"/>
      <c r="J172" s="31"/>
      <c r="K172" s="31"/>
      <c r="L172" s="38"/>
      <c r="M172" s="31"/>
      <c r="N172" s="31"/>
      <c r="O172" s="38"/>
      <c r="P172" s="31"/>
      <c r="Q172" s="31"/>
      <c r="R172" s="38"/>
      <c r="S172" s="31"/>
      <c r="T172" s="31"/>
      <c r="U172" s="38"/>
      <c r="V172" s="31"/>
      <c r="W172" s="31"/>
      <c r="X172" s="38"/>
      <c r="Y172" s="31"/>
      <c r="Z172" s="31"/>
      <c r="AA172" s="38"/>
      <c r="AB172" s="31"/>
      <c r="AC172" s="31"/>
      <c r="AD172" s="38"/>
      <c r="AE172" s="38"/>
      <c r="AF172" s="38"/>
      <c r="AG172" s="38"/>
    </row>
    <row r="173" spans="1:33" s="52" customFormat="1" ht="12.75">
      <c r="A173" s="149"/>
      <c r="B173" s="37"/>
      <c r="C173" s="38"/>
      <c r="D173" s="31"/>
      <c r="E173" s="31"/>
      <c r="F173" s="38"/>
      <c r="G173" s="31"/>
      <c r="H173" s="31"/>
      <c r="I173" s="38"/>
      <c r="J173" s="31"/>
      <c r="K173" s="31"/>
      <c r="L173" s="38"/>
      <c r="M173" s="31"/>
      <c r="N173" s="31"/>
      <c r="O173" s="38"/>
      <c r="P173" s="31"/>
      <c r="Q173" s="31"/>
      <c r="R173" s="38"/>
      <c r="S173" s="31"/>
      <c r="T173" s="31"/>
      <c r="U173" s="38"/>
      <c r="V173" s="31"/>
      <c r="W173" s="31"/>
      <c r="X173" s="38"/>
      <c r="Y173" s="31"/>
      <c r="Z173" s="31"/>
      <c r="AA173" s="38"/>
      <c r="AB173" s="31"/>
      <c r="AC173" s="31"/>
      <c r="AD173" s="38"/>
      <c r="AE173" s="38"/>
      <c r="AF173" s="38"/>
      <c r="AG173" s="38"/>
    </row>
    <row r="174" spans="1:33" s="52" customFormat="1" ht="12.75">
      <c r="A174" s="149"/>
      <c r="B174" s="37"/>
      <c r="C174" s="38"/>
      <c r="D174" s="31"/>
      <c r="E174" s="31"/>
      <c r="F174" s="38"/>
      <c r="G174" s="31"/>
      <c r="H174" s="31"/>
      <c r="I174" s="38"/>
      <c r="J174" s="31"/>
      <c r="K174" s="31"/>
      <c r="L174" s="38"/>
      <c r="M174" s="31"/>
      <c r="N174" s="31"/>
      <c r="O174" s="38"/>
      <c r="P174" s="31"/>
      <c r="Q174" s="31"/>
      <c r="R174" s="38"/>
      <c r="S174" s="31"/>
      <c r="T174" s="31"/>
      <c r="U174" s="38"/>
      <c r="V174" s="31"/>
      <c r="W174" s="31"/>
      <c r="X174" s="38"/>
      <c r="Y174" s="31"/>
      <c r="Z174" s="31"/>
      <c r="AA174" s="38"/>
      <c r="AB174" s="31"/>
      <c r="AC174" s="31"/>
      <c r="AD174" s="38"/>
      <c r="AE174" s="38"/>
      <c r="AF174" s="38"/>
      <c r="AG174" s="38"/>
    </row>
    <row r="175" spans="1:33" s="52" customFormat="1" ht="12.75">
      <c r="A175" s="149"/>
      <c r="B175" s="37"/>
      <c r="C175" s="38"/>
      <c r="D175" s="31"/>
      <c r="E175" s="31"/>
      <c r="F175" s="38"/>
      <c r="G175" s="31"/>
      <c r="H175" s="31"/>
      <c r="I175" s="38"/>
      <c r="J175" s="31"/>
      <c r="K175" s="31"/>
      <c r="L175" s="38"/>
      <c r="M175" s="31"/>
      <c r="N175" s="31"/>
      <c r="O175" s="38"/>
      <c r="P175" s="31"/>
      <c r="Q175" s="31"/>
      <c r="R175" s="38"/>
      <c r="S175" s="31"/>
      <c r="T175" s="31"/>
      <c r="U175" s="38"/>
      <c r="V175" s="31"/>
      <c r="W175" s="31"/>
      <c r="X175" s="38"/>
      <c r="Y175" s="31"/>
      <c r="Z175" s="31"/>
      <c r="AA175" s="38"/>
      <c r="AB175" s="31"/>
      <c r="AC175" s="31"/>
      <c r="AD175" s="38"/>
      <c r="AE175" s="38"/>
      <c r="AF175" s="38"/>
      <c r="AG175" s="38"/>
    </row>
    <row r="176" spans="1:33" s="52" customFormat="1" ht="12.75">
      <c r="A176" s="149"/>
      <c r="B176" s="37"/>
      <c r="C176" s="38"/>
      <c r="D176" s="31"/>
      <c r="E176" s="31"/>
      <c r="F176" s="38"/>
      <c r="G176" s="31"/>
      <c r="H176" s="31"/>
      <c r="I176" s="38"/>
      <c r="J176" s="31"/>
      <c r="K176" s="31"/>
      <c r="L176" s="38"/>
      <c r="M176" s="31"/>
      <c r="N176" s="31"/>
      <c r="O176" s="38"/>
      <c r="P176" s="31"/>
      <c r="Q176" s="31"/>
      <c r="R176" s="38"/>
      <c r="S176" s="31"/>
      <c r="T176" s="31"/>
      <c r="U176" s="38"/>
      <c r="V176" s="31"/>
      <c r="W176" s="31"/>
      <c r="X176" s="38"/>
      <c r="Y176" s="31"/>
      <c r="Z176" s="31"/>
      <c r="AA176" s="38"/>
      <c r="AB176" s="31"/>
      <c r="AC176" s="31"/>
      <c r="AD176" s="38"/>
      <c r="AE176" s="38"/>
      <c r="AF176" s="38"/>
      <c r="AG176" s="38"/>
    </row>
    <row r="177" spans="1:33" s="52" customFormat="1" ht="12.75">
      <c r="A177" s="149"/>
      <c r="B177" s="37"/>
      <c r="C177" s="38"/>
      <c r="D177" s="31"/>
      <c r="E177" s="31"/>
      <c r="F177" s="38"/>
      <c r="G177" s="31"/>
      <c r="H177" s="31"/>
      <c r="I177" s="38"/>
      <c r="J177" s="31"/>
      <c r="K177" s="31"/>
      <c r="L177" s="38"/>
      <c r="M177" s="31"/>
      <c r="N177" s="31"/>
      <c r="O177" s="38"/>
      <c r="P177" s="31"/>
      <c r="Q177" s="31"/>
      <c r="R177" s="38"/>
      <c r="S177" s="31"/>
      <c r="T177" s="31"/>
      <c r="U177" s="38"/>
      <c r="V177" s="31"/>
      <c r="W177" s="31"/>
      <c r="X177" s="38"/>
      <c r="Y177" s="31"/>
      <c r="Z177" s="31"/>
      <c r="AA177" s="38"/>
      <c r="AB177" s="31"/>
      <c r="AC177" s="31"/>
      <c r="AD177" s="38"/>
      <c r="AE177" s="38"/>
      <c r="AF177" s="38"/>
      <c r="AG177" s="38"/>
    </row>
    <row r="178" spans="1:33" s="52" customFormat="1" ht="12.75">
      <c r="A178" s="149"/>
      <c r="B178" s="37"/>
      <c r="C178" s="38"/>
      <c r="D178" s="31"/>
      <c r="E178" s="31"/>
      <c r="F178" s="38"/>
      <c r="G178" s="31"/>
      <c r="H178" s="31"/>
      <c r="I178" s="38"/>
      <c r="J178" s="31"/>
      <c r="K178" s="31"/>
      <c r="L178" s="38"/>
      <c r="M178" s="31"/>
      <c r="N178" s="31"/>
      <c r="O178" s="38"/>
      <c r="P178" s="31"/>
      <c r="Q178" s="31"/>
      <c r="R178" s="38"/>
      <c r="S178" s="31"/>
      <c r="T178" s="31"/>
      <c r="U178" s="38"/>
      <c r="V178" s="31"/>
      <c r="W178" s="31"/>
      <c r="X178" s="38"/>
      <c r="Y178" s="31"/>
      <c r="Z178" s="31"/>
      <c r="AA178" s="38"/>
      <c r="AB178" s="31"/>
      <c r="AC178" s="31"/>
      <c r="AD178" s="38"/>
      <c r="AE178" s="38"/>
      <c r="AF178" s="38"/>
      <c r="AG178" s="38"/>
    </row>
    <row r="179" spans="1:33" s="52" customFormat="1" ht="12.75">
      <c r="A179" s="149"/>
      <c r="B179" s="37"/>
      <c r="C179" s="38"/>
      <c r="D179" s="31"/>
      <c r="E179" s="31"/>
      <c r="F179" s="38"/>
      <c r="G179" s="31"/>
      <c r="H179" s="31"/>
      <c r="I179" s="38"/>
      <c r="J179" s="31"/>
      <c r="K179" s="31"/>
      <c r="L179" s="38"/>
      <c r="M179" s="31"/>
      <c r="N179" s="31"/>
      <c r="O179" s="38"/>
      <c r="P179" s="31"/>
      <c r="Q179" s="31"/>
      <c r="R179" s="38"/>
      <c r="S179" s="31"/>
      <c r="T179" s="31"/>
      <c r="U179" s="38"/>
      <c r="V179" s="31"/>
      <c r="W179" s="31"/>
      <c r="X179" s="38"/>
      <c r="Y179" s="31"/>
      <c r="Z179" s="31"/>
      <c r="AA179" s="38"/>
      <c r="AB179" s="31"/>
      <c r="AC179" s="31"/>
      <c r="AD179" s="38"/>
      <c r="AE179" s="38"/>
      <c r="AF179" s="38"/>
      <c r="AG179" s="38"/>
    </row>
    <row r="180" spans="1:33" s="52" customFormat="1" ht="12.75">
      <c r="A180" s="149"/>
      <c r="B180" s="37"/>
      <c r="C180" s="38"/>
      <c r="D180" s="31"/>
      <c r="E180" s="31"/>
      <c r="F180" s="38"/>
      <c r="G180" s="31"/>
      <c r="H180" s="31"/>
      <c r="I180" s="38"/>
      <c r="J180" s="31"/>
      <c r="K180" s="31"/>
      <c r="L180" s="38"/>
      <c r="M180" s="31"/>
      <c r="N180" s="31"/>
      <c r="O180" s="38"/>
      <c r="P180" s="31"/>
      <c r="Q180" s="31"/>
      <c r="R180" s="38"/>
      <c r="S180" s="31"/>
      <c r="T180" s="31"/>
      <c r="U180" s="38"/>
      <c r="V180" s="31"/>
      <c r="W180" s="31"/>
      <c r="X180" s="38"/>
      <c r="Y180" s="31"/>
      <c r="Z180" s="31"/>
      <c r="AA180" s="38"/>
      <c r="AB180" s="31"/>
      <c r="AC180" s="31"/>
      <c r="AD180" s="38"/>
      <c r="AE180" s="38"/>
      <c r="AF180" s="38"/>
      <c r="AG180" s="38"/>
    </row>
    <row r="181" spans="1:33" s="52" customFormat="1" ht="12.75">
      <c r="A181" s="149"/>
      <c r="B181" s="37"/>
      <c r="C181" s="38"/>
      <c r="D181" s="31"/>
      <c r="E181" s="31"/>
      <c r="F181" s="38"/>
      <c r="G181" s="31"/>
      <c r="H181" s="31"/>
      <c r="I181" s="38"/>
      <c r="J181" s="31"/>
      <c r="K181" s="31"/>
      <c r="L181" s="38"/>
      <c r="M181" s="31"/>
      <c r="N181" s="31"/>
      <c r="O181" s="38"/>
      <c r="P181" s="31"/>
      <c r="Q181" s="31"/>
      <c r="R181" s="38"/>
      <c r="S181" s="31"/>
      <c r="T181" s="31"/>
      <c r="U181" s="38"/>
      <c r="V181" s="31"/>
      <c r="W181" s="31"/>
      <c r="X181" s="38"/>
      <c r="Y181" s="31"/>
      <c r="Z181" s="31"/>
      <c r="AA181" s="38"/>
      <c r="AB181" s="31"/>
      <c r="AC181" s="31"/>
      <c r="AD181" s="38"/>
      <c r="AE181" s="38"/>
      <c r="AF181" s="38"/>
      <c r="AG181" s="38"/>
    </row>
    <row r="182" spans="1:33" s="52" customFormat="1" ht="12.75">
      <c r="A182" s="149"/>
      <c r="B182" s="37"/>
      <c r="C182" s="38"/>
      <c r="D182" s="31"/>
      <c r="E182" s="31"/>
      <c r="F182" s="38"/>
      <c r="G182" s="31"/>
      <c r="H182" s="31"/>
      <c r="I182" s="38"/>
      <c r="J182" s="31"/>
      <c r="K182" s="31"/>
      <c r="L182" s="38"/>
      <c r="M182" s="31"/>
      <c r="N182" s="31"/>
      <c r="O182" s="38"/>
      <c r="P182" s="31"/>
      <c r="Q182" s="31"/>
      <c r="R182" s="38"/>
      <c r="S182" s="31"/>
      <c r="T182" s="31"/>
      <c r="U182" s="38"/>
      <c r="V182" s="31"/>
      <c r="W182" s="31"/>
      <c r="X182" s="38"/>
      <c r="Y182" s="31"/>
      <c r="Z182" s="31"/>
      <c r="AA182" s="38"/>
      <c r="AB182" s="31"/>
      <c r="AC182" s="31"/>
      <c r="AD182" s="38"/>
      <c r="AE182" s="38"/>
      <c r="AF182" s="38"/>
      <c r="AG182" s="38"/>
    </row>
    <row r="183" spans="1:33" s="52" customFormat="1" ht="12.75">
      <c r="A183" s="149"/>
      <c r="B183" s="37"/>
      <c r="C183" s="38"/>
      <c r="D183" s="31"/>
      <c r="E183" s="31"/>
      <c r="F183" s="38"/>
      <c r="G183" s="31"/>
      <c r="H183" s="31"/>
      <c r="I183" s="38"/>
      <c r="J183" s="31"/>
      <c r="K183" s="31"/>
      <c r="L183" s="38"/>
      <c r="M183" s="31"/>
      <c r="N183" s="31"/>
      <c r="O183" s="38"/>
      <c r="P183" s="31"/>
      <c r="Q183" s="31"/>
      <c r="R183" s="38"/>
      <c r="S183" s="31"/>
      <c r="T183" s="31"/>
      <c r="U183" s="38"/>
      <c r="V183" s="31"/>
      <c r="W183" s="31"/>
      <c r="X183" s="38"/>
      <c r="Y183" s="31"/>
      <c r="Z183" s="31"/>
      <c r="AA183" s="38"/>
      <c r="AB183" s="31"/>
      <c r="AC183" s="31"/>
      <c r="AD183" s="38"/>
      <c r="AE183" s="38"/>
      <c r="AF183" s="38"/>
      <c r="AG183" s="38"/>
    </row>
    <row r="184" spans="1:33" s="52" customFormat="1" ht="12.75">
      <c r="A184" s="149"/>
      <c r="B184" s="37"/>
      <c r="C184" s="38"/>
      <c r="D184" s="31"/>
      <c r="E184" s="31"/>
      <c r="F184" s="38"/>
      <c r="G184" s="31"/>
      <c r="H184" s="31"/>
      <c r="I184" s="38"/>
      <c r="J184" s="31"/>
      <c r="K184" s="31"/>
      <c r="L184" s="38"/>
      <c r="M184" s="31"/>
      <c r="N184" s="31"/>
      <c r="O184" s="38"/>
      <c r="P184" s="31"/>
      <c r="Q184" s="31"/>
      <c r="R184" s="38"/>
      <c r="S184" s="31"/>
      <c r="T184" s="31"/>
      <c r="U184" s="38"/>
      <c r="V184" s="31"/>
      <c r="W184" s="31"/>
      <c r="X184" s="38"/>
      <c r="Y184" s="31"/>
      <c r="Z184" s="31"/>
      <c r="AA184" s="38"/>
      <c r="AB184" s="31"/>
      <c r="AC184" s="31"/>
      <c r="AD184" s="38"/>
      <c r="AE184" s="38"/>
      <c r="AF184" s="38"/>
      <c r="AG184" s="38"/>
    </row>
    <row r="185" spans="1:33" s="52" customFormat="1" ht="12.75">
      <c r="A185" s="149"/>
      <c r="B185" s="37"/>
      <c r="C185" s="38"/>
      <c r="D185" s="31"/>
      <c r="E185" s="31"/>
      <c r="F185" s="38"/>
      <c r="G185" s="31"/>
      <c r="H185" s="31"/>
      <c r="I185" s="38"/>
      <c r="J185" s="31"/>
      <c r="K185" s="31"/>
      <c r="L185" s="38"/>
      <c r="M185" s="31"/>
      <c r="N185" s="31"/>
      <c r="O185" s="38"/>
      <c r="P185" s="31"/>
      <c r="Q185" s="31"/>
      <c r="R185" s="38"/>
      <c r="S185" s="31"/>
      <c r="T185" s="31"/>
      <c r="U185" s="38"/>
      <c r="V185" s="31"/>
      <c r="W185" s="31"/>
      <c r="X185" s="38"/>
      <c r="Y185" s="31"/>
      <c r="Z185" s="31"/>
      <c r="AA185" s="38"/>
      <c r="AB185" s="31"/>
      <c r="AC185" s="31"/>
      <c r="AD185" s="38"/>
      <c r="AE185" s="38"/>
      <c r="AF185" s="38"/>
      <c r="AG185" s="38"/>
    </row>
    <row r="186" spans="1:33" s="52" customFormat="1" ht="12.75">
      <c r="A186" s="149"/>
      <c r="B186" s="37"/>
      <c r="C186" s="38"/>
      <c r="D186" s="31"/>
      <c r="E186" s="31"/>
      <c r="F186" s="38"/>
      <c r="G186" s="31"/>
      <c r="H186" s="31"/>
      <c r="I186" s="38"/>
      <c r="J186" s="31"/>
      <c r="K186" s="31"/>
      <c r="L186" s="38"/>
      <c r="M186" s="31"/>
      <c r="N186" s="31"/>
      <c r="O186" s="38"/>
      <c r="P186" s="31"/>
      <c r="Q186" s="31"/>
      <c r="R186" s="38"/>
      <c r="S186" s="31"/>
      <c r="T186" s="31"/>
      <c r="U186" s="38"/>
      <c r="V186" s="31"/>
      <c r="W186" s="31"/>
      <c r="X186" s="38"/>
      <c r="Y186" s="31"/>
      <c r="Z186" s="31"/>
      <c r="AA186" s="38"/>
      <c r="AB186" s="31"/>
      <c r="AC186" s="31"/>
      <c r="AD186" s="38"/>
      <c r="AE186" s="38"/>
      <c r="AF186" s="38"/>
      <c r="AG186" s="38"/>
    </row>
    <row r="187" spans="1:33" s="52" customFormat="1" ht="12.75">
      <c r="A187" s="149"/>
      <c r="B187" s="37"/>
      <c r="C187" s="38"/>
      <c r="D187" s="31"/>
      <c r="E187" s="31"/>
      <c r="F187" s="38"/>
      <c r="G187" s="31"/>
      <c r="H187" s="31"/>
      <c r="I187" s="38"/>
      <c r="J187" s="31"/>
      <c r="K187" s="31"/>
      <c r="L187" s="38"/>
      <c r="M187" s="31"/>
      <c r="N187" s="31"/>
      <c r="O187" s="38"/>
      <c r="P187" s="31"/>
      <c r="Q187" s="31"/>
      <c r="R187" s="38"/>
      <c r="S187" s="31"/>
      <c r="T187" s="31"/>
      <c r="U187" s="38"/>
      <c r="V187" s="31"/>
      <c r="W187" s="31"/>
      <c r="X187" s="38"/>
      <c r="Y187" s="31"/>
      <c r="Z187" s="31"/>
      <c r="AA187" s="38"/>
      <c r="AB187" s="31"/>
      <c r="AC187" s="31"/>
      <c r="AD187" s="38"/>
      <c r="AE187" s="38"/>
      <c r="AF187" s="38"/>
      <c r="AG187" s="38"/>
    </row>
    <row r="188" spans="1:33" s="52" customFormat="1" ht="12.75">
      <c r="A188" s="149"/>
      <c r="B188" s="37"/>
      <c r="C188" s="38"/>
      <c r="D188" s="31"/>
      <c r="E188" s="31"/>
      <c r="F188" s="38"/>
      <c r="G188" s="31"/>
      <c r="H188" s="31"/>
      <c r="I188" s="38"/>
      <c r="J188" s="31"/>
      <c r="K188" s="31"/>
      <c r="L188" s="38"/>
      <c r="M188" s="31"/>
      <c r="N188" s="31"/>
      <c r="O188" s="38"/>
      <c r="P188" s="31"/>
      <c r="Q188" s="31"/>
      <c r="R188" s="38"/>
      <c r="S188" s="31"/>
      <c r="T188" s="31"/>
      <c r="U188" s="38"/>
      <c r="V188" s="31"/>
      <c r="W188" s="31"/>
      <c r="X188" s="38"/>
      <c r="Y188" s="31"/>
      <c r="Z188" s="31"/>
      <c r="AA188" s="38"/>
      <c r="AB188" s="31"/>
      <c r="AC188" s="31"/>
      <c r="AD188" s="38"/>
      <c r="AE188" s="38"/>
      <c r="AF188" s="38"/>
      <c r="AG188" s="38"/>
    </row>
    <row r="189" spans="1:33" s="52" customFormat="1" ht="12.75">
      <c r="A189" s="149"/>
      <c r="B189" s="37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38"/>
      <c r="AE189" s="38"/>
      <c r="AF189" s="38"/>
      <c r="AG189" s="38"/>
    </row>
    <row r="190" spans="1:33" s="52" customFormat="1" ht="12.75">
      <c r="A190" s="149"/>
      <c r="B190" s="37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38"/>
      <c r="AE190" s="38"/>
      <c r="AF190" s="38"/>
      <c r="AG190" s="38"/>
    </row>
    <row r="191" spans="1:33" s="52" customFormat="1" ht="12.75">
      <c r="A191" s="149"/>
      <c r="B191" s="37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38"/>
      <c r="AE191" s="38"/>
      <c r="AF191" s="38"/>
      <c r="AG191" s="38"/>
    </row>
    <row r="192" spans="1:33" s="52" customFormat="1" ht="12.75">
      <c r="A192" s="149"/>
      <c r="B192" s="37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38"/>
      <c r="AE192" s="38"/>
      <c r="AF192" s="38"/>
      <c r="AG192" s="38"/>
    </row>
    <row r="193" spans="1:33" s="52" customFormat="1" ht="12.75">
      <c r="A193" s="149"/>
      <c r="B193" s="37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38"/>
      <c r="AE193" s="38"/>
      <c r="AF193" s="38"/>
      <c r="AG193" s="38"/>
    </row>
    <row r="194" spans="1:33" s="52" customFormat="1" ht="12.75">
      <c r="A194" s="149"/>
      <c r="B194" s="37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38"/>
      <c r="AE194" s="38"/>
      <c r="AF194" s="38"/>
      <c r="AG194" s="38"/>
    </row>
    <row r="195" spans="1:33" s="52" customFormat="1" ht="12.75">
      <c r="A195" s="149"/>
      <c r="B195" s="151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38"/>
      <c r="AE195" s="38"/>
      <c r="AF195" s="38"/>
      <c r="AG195" s="38"/>
    </row>
    <row r="196" spans="1:33" s="52" customFormat="1" ht="12.75">
      <c r="A196" s="149"/>
      <c r="B196" s="151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38"/>
      <c r="AE196" s="38"/>
      <c r="AF196" s="38"/>
      <c r="AG196" s="38"/>
    </row>
    <row r="197" spans="1:33" s="52" customFormat="1" ht="12.75">
      <c r="A197" s="149"/>
      <c r="B197" s="151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38"/>
      <c r="AE197" s="38"/>
      <c r="AF197" s="38"/>
      <c r="AG197" s="38"/>
    </row>
    <row r="198" spans="1:33" s="52" customFormat="1" ht="12.75">
      <c r="A198" s="149"/>
      <c r="B198" s="151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38"/>
      <c r="AE198" s="38"/>
      <c r="AF198" s="38"/>
      <c r="AG198" s="38"/>
    </row>
    <row r="199" spans="1:33" s="52" customFormat="1" ht="12.75">
      <c r="A199" s="149"/>
      <c r="B199" s="151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38"/>
      <c r="AE199" s="38"/>
      <c r="AF199" s="38"/>
      <c r="AG199" s="38"/>
    </row>
    <row r="200" spans="1:33" s="52" customFormat="1" ht="12.75">
      <c r="A200" s="149"/>
      <c r="B200" s="151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38"/>
      <c r="AE200" s="38"/>
      <c r="AF200" s="38"/>
      <c r="AG200" s="38"/>
    </row>
    <row r="201" spans="1:33" s="52" customFormat="1" ht="12.75">
      <c r="A201" s="149"/>
      <c r="B201" s="151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38"/>
      <c r="AE201" s="38"/>
      <c r="AF201" s="38"/>
      <c r="AG201" s="38"/>
    </row>
    <row r="202" spans="1:33" s="52" customFormat="1" ht="12.75">
      <c r="A202" s="149"/>
      <c r="B202" s="151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38"/>
      <c r="AE202" s="38"/>
      <c r="AF202" s="38"/>
      <c r="AG202" s="38"/>
    </row>
    <row r="203" spans="1:33" s="52" customFormat="1" ht="12.75">
      <c r="A203" s="149"/>
      <c r="B203" s="151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38"/>
      <c r="AE203" s="38"/>
      <c r="AF203" s="38"/>
      <c r="AG203" s="38"/>
    </row>
    <row r="204" spans="1:33" s="52" customFormat="1" ht="12.75">
      <c r="A204" s="149"/>
      <c r="B204" s="151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38"/>
      <c r="AE204" s="38"/>
      <c r="AF204" s="38"/>
      <c r="AG204" s="38"/>
    </row>
    <row r="205" spans="1:33" s="52" customFormat="1" ht="12.75">
      <c r="A205" s="149"/>
      <c r="B205" s="151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38"/>
      <c r="AE205" s="38"/>
      <c r="AF205" s="38"/>
      <c r="AG205" s="38"/>
    </row>
    <row r="206" spans="1:33" s="52" customFormat="1" ht="12.75">
      <c r="A206" s="149"/>
      <c r="B206" s="151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38"/>
      <c r="AE206" s="38"/>
      <c r="AF206" s="38"/>
      <c r="AG206" s="38"/>
    </row>
    <row r="207" spans="1:33" s="52" customFormat="1" ht="12.75">
      <c r="A207" s="149"/>
      <c r="B207" s="151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38"/>
      <c r="AE207" s="38"/>
      <c r="AF207" s="38"/>
      <c r="AG207" s="38"/>
    </row>
    <row r="208" spans="1:33" s="52" customFormat="1" ht="12.75">
      <c r="A208" s="149"/>
      <c r="B208" s="151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38"/>
      <c r="AE208" s="38"/>
      <c r="AF208" s="38"/>
      <c r="AG208" s="38"/>
    </row>
    <row r="209" spans="1:33" s="52" customFormat="1" ht="12.75">
      <c r="A209" s="149"/>
      <c r="B209" s="151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38"/>
      <c r="AE209" s="38"/>
      <c r="AF209" s="38"/>
      <c r="AG209" s="38"/>
    </row>
    <row r="210" spans="1:33" s="52" customFormat="1" ht="12.75">
      <c r="A210" s="149"/>
      <c r="B210" s="151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38"/>
      <c r="AE210" s="38"/>
      <c r="AF210" s="38"/>
      <c r="AG210" s="38"/>
    </row>
    <row r="211" spans="1:33" s="52" customFormat="1" ht="12.75">
      <c r="A211" s="149"/>
      <c r="B211" s="151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38"/>
      <c r="AE211" s="38"/>
      <c r="AF211" s="38"/>
      <c r="AG211" s="38"/>
    </row>
    <row r="212" spans="1:33" s="52" customFormat="1" ht="12.75">
      <c r="A212" s="149"/>
      <c r="B212" s="151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38"/>
      <c r="AE212" s="38"/>
      <c r="AF212" s="38"/>
      <c r="AG212" s="38"/>
    </row>
    <row r="213" spans="1:33" s="52" customFormat="1" ht="12.75">
      <c r="A213" s="149"/>
      <c r="B213" s="151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38"/>
      <c r="AE213" s="38"/>
      <c r="AF213" s="38"/>
      <c r="AG213" s="38"/>
    </row>
    <row r="214" spans="1:33" s="52" customFormat="1" ht="12.75">
      <c r="A214" s="149"/>
      <c r="B214" s="151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38"/>
      <c r="AE214" s="38"/>
      <c r="AF214" s="38"/>
      <c r="AG214" s="38"/>
    </row>
    <row r="215" spans="1:33" s="52" customFormat="1" ht="12.75">
      <c r="A215" s="149"/>
      <c r="B215" s="151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38"/>
      <c r="AE215" s="38"/>
      <c r="AF215" s="38"/>
      <c r="AG215" s="38"/>
    </row>
    <row r="216" spans="1:33" s="52" customFormat="1" ht="12.75">
      <c r="A216" s="149"/>
      <c r="B216" s="151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38"/>
      <c r="AE216" s="38"/>
      <c r="AF216" s="38"/>
      <c r="AG216" s="38"/>
    </row>
    <row r="217" spans="1:33" s="52" customFormat="1" ht="12.75">
      <c r="A217" s="149"/>
      <c r="B217" s="151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38"/>
      <c r="AE217" s="38"/>
      <c r="AF217" s="38"/>
      <c r="AG217" s="38"/>
    </row>
    <row r="218" spans="1:33" s="52" customFormat="1" ht="12.75">
      <c r="A218" s="149"/>
      <c r="B218" s="151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38"/>
      <c r="AE218" s="38"/>
      <c r="AF218" s="38"/>
      <c r="AG218" s="38"/>
    </row>
    <row r="219" spans="1:33" s="52" customFormat="1" ht="12.75">
      <c r="A219" s="149"/>
      <c r="B219" s="151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38"/>
      <c r="AE219" s="38"/>
      <c r="AF219" s="38"/>
      <c r="AG219" s="38"/>
    </row>
    <row r="220" spans="1:33" s="52" customFormat="1" ht="12.75">
      <c r="A220" s="149"/>
      <c r="B220" s="151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38"/>
      <c r="AE220" s="38"/>
      <c r="AF220" s="38"/>
      <c r="AG220" s="38"/>
    </row>
    <row r="221" spans="1:33" s="52" customFormat="1" ht="12.75">
      <c r="A221" s="149"/>
      <c r="B221" s="151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38"/>
      <c r="AE221" s="38"/>
      <c r="AF221" s="38"/>
      <c r="AG221" s="38"/>
    </row>
    <row r="222" spans="1:33" s="52" customFormat="1" ht="12.75">
      <c r="A222" s="149"/>
      <c r="B222" s="151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38"/>
      <c r="AE222" s="38"/>
      <c r="AF222" s="38"/>
      <c r="AG222" s="38"/>
    </row>
    <row r="223" spans="1:33" s="52" customFormat="1" ht="12.75">
      <c r="A223" s="149"/>
      <c r="B223" s="151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38"/>
      <c r="AE223" s="38"/>
      <c r="AF223" s="38"/>
      <c r="AG223" s="38"/>
    </row>
    <row r="224" spans="1:33" s="52" customFormat="1" ht="12.75">
      <c r="A224" s="149"/>
      <c r="B224" s="151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38"/>
      <c r="AE224" s="38"/>
      <c r="AF224" s="38"/>
      <c r="AG224" s="38"/>
    </row>
    <row r="225" spans="1:33" s="52" customFormat="1" ht="12.75">
      <c r="A225" s="149"/>
      <c r="B225" s="151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38"/>
      <c r="AE225" s="38"/>
      <c r="AF225" s="38"/>
      <c r="AG225" s="38"/>
    </row>
    <row r="226" spans="1:33" s="52" customFormat="1" ht="12.75">
      <c r="A226" s="149"/>
      <c r="B226" s="151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38"/>
      <c r="AE226" s="38"/>
      <c r="AF226" s="38"/>
      <c r="AG226" s="38"/>
    </row>
    <row r="227" spans="1:33" s="52" customFormat="1" ht="12.75">
      <c r="A227" s="149"/>
      <c r="B227" s="151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38"/>
      <c r="AE227" s="38"/>
      <c r="AF227" s="38"/>
      <c r="AG227" s="38"/>
    </row>
    <row r="228" spans="1:33" s="52" customFormat="1" ht="12.75">
      <c r="A228" s="149"/>
      <c r="B228" s="151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38"/>
      <c r="AE228" s="38"/>
      <c r="AF228" s="38"/>
      <c r="AG228" s="38"/>
    </row>
    <row r="229" spans="1:33" s="52" customFormat="1" ht="12.75">
      <c r="A229" s="149"/>
      <c r="B229" s="151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38"/>
      <c r="AE229" s="38"/>
      <c r="AF229" s="38"/>
      <c r="AG229" s="38"/>
    </row>
    <row r="230" spans="1:33" s="52" customFormat="1" ht="12.75">
      <c r="A230" s="149"/>
      <c r="B230" s="151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38"/>
      <c r="AE230" s="38"/>
      <c r="AF230" s="38"/>
      <c r="AG230" s="38"/>
    </row>
    <row r="231" spans="1:33" s="52" customFormat="1" ht="12.75">
      <c r="A231" s="149"/>
      <c r="B231" s="151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38"/>
      <c r="AE231" s="38"/>
      <c r="AF231" s="38"/>
      <c r="AG231" s="38"/>
    </row>
    <row r="232" spans="1:33" s="52" customFormat="1" ht="12.75">
      <c r="A232" s="149"/>
      <c r="B232" s="151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38"/>
      <c r="AE232" s="38"/>
      <c r="AF232" s="38"/>
      <c r="AG232" s="38"/>
    </row>
    <row r="233" spans="1:33" s="52" customFormat="1" ht="12.75">
      <c r="A233" s="149"/>
      <c r="B233" s="151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38"/>
      <c r="AE233" s="38"/>
      <c r="AF233" s="38"/>
      <c r="AG233" s="38"/>
    </row>
    <row r="234" spans="1:33" s="52" customFormat="1" ht="12.75">
      <c r="A234" s="149"/>
      <c r="B234" s="151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38"/>
      <c r="AE234" s="38"/>
      <c r="AF234" s="38"/>
      <c r="AG234" s="38"/>
    </row>
    <row r="235" spans="1:33" s="52" customFormat="1" ht="12.75">
      <c r="A235" s="149"/>
      <c r="B235" s="151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38"/>
      <c r="AE235" s="38"/>
      <c r="AF235" s="38"/>
      <c r="AG235" s="38"/>
    </row>
    <row r="236" spans="1:33" s="52" customFormat="1" ht="12.75">
      <c r="A236" s="149"/>
      <c r="B236" s="151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38"/>
      <c r="AE236" s="38"/>
      <c r="AF236" s="38"/>
      <c r="AG236" s="38"/>
    </row>
    <row r="237" spans="1:33" s="52" customFormat="1" ht="12.75">
      <c r="A237" s="149"/>
      <c r="B237" s="151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38"/>
      <c r="AE237" s="38"/>
      <c r="AF237" s="38"/>
      <c r="AG237" s="38"/>
    </row>
    <row r="238" spans="1:33" s="52" customFormat="1" ht="12.75">
      <c r="A238" s="149"/>
      <c r="B238" s="151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38"/>
      <c r="AE238" s="38"/>
      <c r="AF238" s="38"/>
      <c r="AG238" s="38"/>
    </row>
    <row r="239" spans="1:33" s="52" customFormat="1" ht="12.75">
      <c r="A239" s="149"/>
      <c r="B239" s="151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38"/>
      <c r="AE239" s="38"/>
      <c r="AF239" s="38"/>
      <c r="AG239" s="38"/>
    </row>
    <row r="240" spans="1:33" s="52" customFormat="1" ht="12.75">
      <c r="A240" s="149"/>
      <c r="B240" s="151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38"/>
      <c r="AE240" s="38"/>
      <c r="AF240" s="38"/>
      <c r="AG240" s="38"/>
    </row>
    <row r="241" spans="1:33" s="52" customFormat="1" ht="12.75">
      <c r="A241" s="149"/>
      <c r="B241" s="151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38"/>
      <c r="AE241" s="38"/>
      <c r="AF241" s="38"/>
      <c r="AG241" s="38"/>
    </row>
    <row r="242" spans="1:33" s="52" customFormat="1" ht="12.75">
      <c r="A242" s="149"/>
      <c r="B242" s="151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38"/>
      <c r="AE242" s="38"/>
      <c r="AF242" s="38"/>
      <c r="AG242" s="38"/>
    </row>
    <row r="243" spans="1:33" s="52" customFormat="1" ht="12.75">
      <c r="A243" s="149"/>
      <c r="B243" s="151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38"/>
      <c r="AE243" s="38"/>
      <c r="AF243" s="38"/>
      <c r="AG243" s="38"/>
    </row>
    <row r="244" spans="1:33" s="52" customFormat="1" ht="12.75">
      <c r="A244" s="149"/>
      <c r="B244" s="151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38"/>
      <c r="AE244" s="38"/>
      <c r="AF244" s="38"/>
      <c r="AG244" s="38"/>
    </row>
    <row r="245" spans="1:33" s="52" customFormat="1" ht="12.75">
      <c r="A245" s="149"/>
      <c r="B245" s="151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38"/>
      <c r="AE245" s="38"/>
      <c r="AF245" s="38"/>
      <c r="AG245" s="38"/>
    </row>
    <row r="246" spans="1:33" s="52" customFormat="1" ht="12.75">
      <c r="A246" s="149"/>
      <c r="B246" s="151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38"/>
      <c r="AE246" s="38"/>
      <c r="AF246" s="38"/>
      <c r="AG246" s="38"/>
    </row>
    <row r="247" spans="1:33" s="52" customFormat="1" ht="12.75">
      <c r="A247" s="149"/>
      <c r="B247" s="151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38"/>
      <c r="AE247" s="38"/>
      <c r="AF247" s="38"/>
      <c r="AG247" s="38"/>
    </row>
    <row r="248" spans="1:33" s="52" customFormat="1" ht="12.75">
      <c r="A248" s="149"/>
      <c r="B248" s="151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38"/>
      <c r="AE248" s="38"/>
      <c r="AF248" s="38"/>
      <c r="AG248" s="38"/>
    </row>
    <row r="249" spans="1:33" s="52" customFormat="1" ht="12.75">
      <c r="A249" s="149"/>
      <c r="B249" s="151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38"/>
      <c r="AE249" s="38"/>
      <c r="AF249" s="38"/>
      <c r="AG249" s="38"/>
    </row>
    <row r="250" spans="1:33" s="52" customFormat="1" ht="12.75">
      <c r="A250" s="149"/>
      <c r="B250" s="151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38"/>
      <c r="AE250" s="38"/>
      <c r="AF250" s="38"/>
      <c r="AG250" s="38"/>
    </row>
    <row r="251" spans="1:33" s="52" customFormat="1" ht="12.75">
      <c r="A251" s="149"/>
      <c r="B251" s="151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38"/>
      <c r="AE251" s="38"/>
      <c r="AF251" s="38"/>
      <c r="AG251" s="38"/>
    </row>
    <row r="252" spans="1:33" s="52" customFormat="1" ht="12.75">
      <c r="A252" s="149"/>
      <c r="B252" s="151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38"/>
      <c r="AE252" s="38"/>
      <c r="AF252" s="38"/>
      <c r="AG252" s="38"/>
    </row>
    <row r="253" spans="1:33" s="52" customFormat="1" ht="12.75">
      <c r="A253" s="149"/>
      <c r="B253" s="151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38"/>
      <c r="AE253" s="38"/>
      <c r="AF253" s="38"/>
      <c r="AG253" s="38"/>
    </row>
    <row r="254" spans="1:33" s="52" customFormat="1" ht="12.75">
      <c r="A254" s="149"/>
      <c r="B254" s="151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38"/>
      <c r="AE254" s="38"/>
      <c r="AF254" s="38"/>
      <c r="AG254" s="38"/>
    </row>
    <row r="255" spans="1:33" s="52" customFormat="1" ht="12.75">
      <c r="A255" s="149"/>
      <c r="B255" s="151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38"/>
      <c r="AE255" s="38"/>
      <c r="AF255" s="38"/>
      <c r="AG255" s="38"/>
    </row>
    <row r="256" spans="1:33" s="52" customFormat="1" ht="12.75">
      <c r="A256" s="149"/>
      <c r="B256" s="151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38"/>
      <c r="AE256" s="38"/>
      <c r="AF256" s="38"/>
      <c r="AG256" s="38"/>
    </row>
    <row r="257" spans="1:33" s="52" customFormat="1" ht="12.75">
      <c r="A257" s="149"/>
      <c r="B257" s="151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38"/>
      <c r="AE257" s="38"/>
      <c r="AF257" s="38"/>
      <c r="AG257" s="38"/>
    </row>
    <row r="258" spans="1:33" s="52" customFormat="1" ht="12.75">
      <c r="A258" s="149"/>
      <c r="B258" s="151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38"/>
      <c r="AE258" s="38"/>
      <c r="AF258" s="38"/>
      <c r="AG258" s="38"/>
    </row>
    <row r="259" spans="1:33" s="52" customFormat="1" ht="12.75">
      <c r="A259" s="149"/>
      <c r="B259" s="151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38"/>
      <c r="AE259" s="38"/>
      <c r="AF259" s="38"/>
      <c r="AG259" s="38"/>
    </row>
    <row r="260" spans="1:33" s="52" customFormat="1" ht="12.75">
      <c r="A260" s="149"/>
      <c r="B260" s="151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38"/>
      <c r="AE260" s="38"/>
      <c r="AF260" s="38"/>
      <c r="AG260" s="38"/>
    </row>
    <row r="261" spans="1:33" s="52" customFormat="1" ht="12.75">
      <c r="A261" s="149"/>
      <c r="B261" s="151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38"/>
      <c r="AE261" s="38"/>
      <c r="AF261" s="38"/>
      <c r="AG261" s="38"/>
    </row>
    <row r="262" spans="1:33" s="52" customFormat="1" ht="12.75">
      <c r="A262" s="149"/>
      <c r="B262" s="151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38"/>
      <c r="AE262" s="38"/>
      <c r="AF262" s="38"/>
      <c r="AG262" s="38"/>
    </row>
    <row r="263" spans="1:33" s="52" customFormat="1" ht="12.75">
      <c r="A263" s="149"/>
      <c r="B263" s="151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38"/>
      <c r="AE263" s="38"/>
      <c r="AF263" s="38"/>
      <c r="AG263" s="38"/>
    </row>
    <row r="264" spans="1:33" s="52" customFormat="1" ht="12.75">
      <c r="A264" s="149"/>
      <c r="B264" s="151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38"/>
      <c r="AE264" s="38"/>
      <c r="AF264" s="38"/>
      <c r="AG264" s="38"/>
    </row>
    <row r="265" spans="1:33" s="52" customFormat="1" ht="12.75">
      <c r="A265" s="149"/>
      <c r="B265" s="151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38"/>
      <c r="AE265" s="38"/>
      <c r="AF265" s="38"/>
      <c r="AG265" s="38"/>
    </row>
    <row r="266" spans="1:33" s="52" customFormat="1" ht="12.75">
      <c r="A266" s="149"/>
      <c r="B266" s="151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38"/>
      <c r="AE266" s="38"/>
      <c r="AF266" s="38"/>
      <c r="AG266" s="38"/>
    </row>
    <row r="267" spans="1:33" s="52" customFormat="1" ht="12.75">
      <c r="A267" s="149"/>
      <c r="B267" s="151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38"/>
      <c r="AE267" s="38"/>
      <c r="AF267" s="38"/>
      <c r="AG267" s="38"/>
    </row>
    <row r="268" spans="1:33" s="52" customFormat="1" ht="12.75">
      <c r="A268" s="149"/>
      <c r="B268" s="151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38"/>
      <c r="AE268" s="38"/>
      <c r="AF268" s="38"/>
      <c r="AG268" s="38"/>
    </row>
    <row r="269" spans="1:33" s="52" customFormat="1" ht="12.75">
      <c r="A269" s="149"/>
      <c r="B269" s="151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38"/>
      <c r="AE269" s="38"/>
      <c r="AF269" s="38"/>
      <c r="AG269" s="38"/>
    </row>
    <row r="270" spans="1:33" s="52" customFormat="1" ht="12.75">
      <c r="A270" s="149"/>
      <c r="B270" s="151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38"/>
      <c r="AE270" s="38"/>
      <c r="AF270" s="38"/>
      <c r="AG270" s="38"/>
    </row>
    <row r="271" spans="1:33" s="52" customFormat="1" ht="12.75">
      <c r="A271" s="149"/>
      <c r="B271" s="151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38"/>
      <c r="AE271" s="38"/>
      <c r="AF271" s="38"/>
      <c r="AG271" s="38"/>
    </row>
    <row r="272" spans="1:33" s="52" customFormat="1" ht="12.75">
      <c r="A272" s="149"/>
      <c r="B272" s="151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38"/>
      <c r="AE272" s="38"/>
      <c r="AF272" s="38"/>
      <c r="AG272" s="38"/>
    </row>
    <row r="273" spans="1:33" s="52" customFormat="1" ht="12.75">
      <c r="A273" s="149"/>
      <c r="B273" s="151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38"/>
      <c r="AE273" s="38"/>
      <c r="AF273" s="38"/>
      <c r="AG273" s="38"/>
    </row>
    <row r="274" spans="1:33" s="52" customFormat="1" ht="12.75">
      <c r="A274" s="149"/>
      <c r="B274" s="151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38"/>
      <c r="AE274" s="38"/>
      <c r="AF274" s="38"/>
      <c r="AG274" s="38"/>
    </row>
    <row r="275" spans="1:33" s="52" customFormat="1" ht="12.75">
      <c r="A275" s="149"/>
      <c r="B275" s="151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38"/>
      <c r="AE275" s="38"/>
      <c r="AF275" s="38"/>
      <c r="AG275" s="38"/>
    </row>
    <row r="276" spans="1:33" s="52" customFormat="1" ht="12.75">
      <c r="A276" s="149"/>
      <c r="B276" s="151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38"/>
      <c r="AE276" s="38"/>
      <c r="AF276" s="38"/>
      <c r="AG276" s="38"/>
    </row>
    <row r="277" spans="1:33" s="52" customFormat="1" ht="12.75">
      <c r="A277" s="149"/>
      <c r="B277" s="151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38"/>
      <c r="AE277" s="38"/>
      <c r="AF277" s="38"/>
      <c r="AG277" s="38"/>
    </row>
    <row r="278" spans="1:33" s="52" customFormat="1" ht="12.75">
      <c r="A278" s="149"/>
      <c r="B278" s="151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38"/>
      <c r="AE278" s="38"/>
      <c r="AF278" s="38"/>
      <c r="AG278" s="38"/>
    </row>
    <row r="279" spans="1:33" s="52" customFormat="1" ht="12.75">
      <c r="A279" s="149"/>
      <c r="B279" s="151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38"/>
      <c r="AE279" s="38"/>
      <c r="AF279" s="38"/>
      <c r="AG279" s="38"/>
    </row>
    <row r="280" spans="1:33" s="52" customFormat="1" ht="12.75">
      <c r="A280" s="149"/>
      <c r="B280" s="151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38"/>
      <c r="AE280" s="38"/>
      <c r="AF280" s="38"/>
      <c r="AG280" s="38"/>
    </row>
    <row r="281" spans="1:33" s="52" customFormat="1" ht="12.75">
      <c r="A281" s="149"/>
      <c r="B281" s="151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38"/>
      <c r="AE281" s="38"/>
      <c r="AF281" s="38"/>
      <c r="AG281" s="38"/>
    </row>
    <row r="282" spans="1:33" s="52" customFormat="1" ht="12.75">
      <c r="A282" s="149"/>
      <c r="B282" s="151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38"/>
      <c r="AE282" s="38"/>
      <c r="AF282" s="38"/>
      <c r="AG282" s="38"/>
    </row>
    <row r="283" spans="1:33" s="52" customFormat="1" ht="12.75">
      <c r="A283" s="149"/>
      <c r="B283" s="151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38"/>
      <c r="AE283" s="38"/>
      <c r="AF283" s="38"/>
      <c r="AG283" s="38"/>
    </row>
    <row r="284" spans="1:33" s="52" customFormat="1" ht="12.75">
      <c r="A284" s="149"/>
      <c r="B284" s="151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38"/>
      <c r="AE284" s="38"/>
      <c r="AF284" s="38"/>
      <c r="AG284" s="38"/>
    </row>
    <row r="285" spans="1:33" s="52" customFormat="1" ht="12.75">
      <c r="A285" s="149"/>
      <c r="B285" s="151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38"/>
      <c r="AE285" s="38"/>
      <c r="AF285" s="38"/>
      <c r="AG285" s="38"/>
    </row>
    <row r="286" spans="1:33" s="52" customFormat="1" ht="12.75">
      <c r="A286" s="149"/>
      <c r="B286" s="151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38"/>
      <c r="AE286" s="38"/>
      <c r="AF286" s="38"/>
      <c r="AG286" s="38"/>
    </row>
    <row r="287" spans="1:33" s="52" customFormat="1" ht="12.75">
      <c r="A287" s="149"/>
      <c r="B287" s="151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38"/>
      <c r="AE287" s="38"/>
      <c r="AF287" s="38"/>
      <c r="AG287" s="38"/>
    </row>
    <row r="288" spans="1:33" s="52" customFormat="1" ht="12.75">
      <c r="A288" s="149"/>
      <c r="B288" s="151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38"/>
      <c r="AE288" s="38"/>
      <c r="AF288" s="38"/>
      <c r="AG288" s="38"/>
    </row>
    <row r="289" spans="1:33" s="52" customFormat="1" ht="12.75">
      <c r="A289" s="149"/>
      <c r="B289" s="151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38"/>
      <c r="AE289" s="38"/>
      <c r="AF289" s="38"/>
      <c r="AG289" s="38"/>
    </row>
    <row r="290" spans="1:33" s="52" customFormat="1" ht="12.75">
      <c r="A290" s="149"/>
      <c r="B290" s="151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38"/>
      <c r="AE290" s="38"/>
      <c r="AF290" s="38"/>
      <c r="AG290" s="38"/>
    </row>
    <row r="291" spans="1:33" s="52" customFormat="1" ht="12.75">
      <c r="A291" s="149"/>
      <c r="B291" s="151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38"/>
      <c r="AE291" s="38"/>
      <c r="AF291" s="38"/>
      <c r="AG291" s="38"/>
    </row>
    <row r="292" spans="1:33" s="52" customFormat="1" ht="12.75">
      <c r="A292" s="149"/>
      <c r="B292" s="151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38"/>
      <c r="AE292" s="38"/>
      <c r="AF292" s="38"/>
      <c r="AG292" s="38"/>
    </row>
    <row r="293" spans="1:33" s="52" customFormat="1" ht="12.75">
      <c r="A293" s="149"/>
      <c r="B293" s="151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38"/>
      <c r="AE293" s="38"/>
      <c r="AF293" s="38"/>
      <c r="AG293" s="38"/>
    </row>
    <row r="294" spans="1:33" s="52" customFormat="1" ht="12.75">
      <c r="A294" s="149"/>
      <c r="B294" s="151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38"/>
      <c r="AE294" s="38"/>
      <c r="AF294" s="38"/>
      <c r="AG294" s="38"/>
    </row>
    <row r="295" spans="1:33" s="52" customFormat="1" ht="12.75">
      <c r="A295" s="149"/>
      <c r="B295" s="151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38"/>
      <c r="AE295" s="38"/>
      <c r="AF295" s="38"/>
      <c r="AG295" s="38"/>
    </row>
    <row r="296" spans="1:33" s="52" customFormat="1" ht="12.75">
      <c r="A296" s="149"/>
      <c r="B296" s="151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38"/>
      <c r="AE296" s="38"/>
      <c r="AF296" s="38"/>
      <c r="AG296" s="38"/>
    </row>
    <row r="297" spans="1:33" s="52" customFormat="1" ht="12.75">
      <c r="A297" s="149"/>
      <c r="B297" s="151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38"/>
      <c r="AE297" s="38"/>
      <c r="AF297" s="38"/>
      <c r="AG297" s="38"/>
    </row>
    <row r="298" spans="1:33" s="52" customFormat="1" ht="12.75">
      <c r="A298" s="149"/>
      <c r="B298" s="151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38"/>
      <c r="AE298" s="38"/>
      <c r="AF298" s="38"/>
      <c r="AG298" s="38"/>
    </row>
    <row r="299" spans="1:33" s="52" customFormat="1" ht="12.75">
      <c r="A299" s="149"/>
      <c r="B299" s="151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38"/>
      <c r="AE299" s="38"/>
      <c r="AF299" s="38"/>
      <c r="AG299" s="38"/>
    </row>
    <row r="300" spans="1:33" s="52" customFormat="1" ht="12.75">
      <c r="A300" s="149"/>
      <c r="B300" s="151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38"/>
      <c r="AE300" s="38"/>
      <c r="AF300" s="38"/>
      <c r="AG300" s="38"/>
    </row>
    <row r="301" spans="1:33" s="52" customFormat="1" ht="12.75">
      <c r="A301" s="149"/>
      <c r="B301" s="151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38"/>
      <c r="AE301" s="38"/>
      <c r="AF301" s="38"/>
      <c r="AG301" s="38"/>
    </row>
    <row r="302" spans="1:33" s="52" customFormat="1" ht="12.75">
      <c r="A302" s="149"/>
      <c r="B302" s="151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38"/>
      <c r="AE302" s="38"/>
      <c r="AF302" s="38"/>
      <c r="AG302" s="38"/>
    </row>
    <row r="303" spans="1:33" s="52" customFormat="1" ht="12.75">
      <c r="A303" s="149"/>
      <c r="B303" s="151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38"/>
      <c r="AE303" s="38"/>
      <c r="AF303" s="38"/>
      <c r="AG303" s="38"/>
    </row>
    <row r="304" spans="1:33" s="52" customFormat="1" ht="12.75">
      <c r="A304" s="149"/>
      <c r="B304" s="151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38"/>
      <c r="AE304" s="38"/>
      <c r="AF304" s="38"/>
      <c r="AG304" s="38"/>
    </row>
    <row r="305" spans="1:33" s="52" customFormat="1" ht="12.75">
      <c r="A305" s="149"/>
      <c r="B305" s="151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38"/>
      <c r="AE305" s="38"/>
      <c r="AF305" s="38"/>
      <c r="AG305" s="38"/>
    </row>
    <row r="306" spans="1:33" s="52" customFormat="1" ht="12.75">
      <c r="A306" s="149"/>
      <c r="B306" s="151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38"/>
      <c r="AE306" s="38"/>
      <c r="AF306" s="38"/>
      <c r="AG306" s="38"/>
    </row>
    <row r="307" spans="1:33" s="52" customFormat="1" ht="12.75">
      <c r="A307" s="149"/>
      <c r="B307" s="151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38"/>
      <c r="AE307" s="38"/>
      <c r="AF307" s="38"/>
      <c r="AG307" s="38"/>
    </row>
    <row r="308" spans="1:33" s="52" customFormat="1" ht="12.75">
      <c r="A308" s="149"/>
      <c r="B308" s="151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38"/>
      <c r="AE308" s="38"/>
      <c r="AF308" s="38"/>
      <c r="AG308" s="38"/>
    </row>
    <row r="309" spans="1:33" s="52" customFormat="1" ht="12.75">
      <c r="A309" s="149"/>
      <c r="B309" s="151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38"/>
      <c r="AE309" s="38"/>
      <c r="AF309" s="38"/>
      <c r="AG309" s="38"/>
    </row>
    <row r="310" spans="1:33" s="52" customFormat="1" ht="12.75">
      <c r="A310" s="149"/>
      <c r="B310" s="151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38"/>
      <c r="AE310" s="38"/>
      <c r="AF310" s="38"/>
      <c r="AG310" s="38"/>
    </row>
    <row r="311" spans="1:33" s="52" customFormat="1" ht="12.75">
      <c r="A311" s="149"/>
      <c r="B311" s="151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38"/>
      <c r="AE311" s="38"/>
      <c r="AF311" s="38"/>
      <c r="AG311" s="38"/>
    </row>
    <row r="312" spans="1:33" s="52" customFormat="1" ht="12.75">
      <c r="A312" s="149"/>
      <c r="B312" s="151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38"/>
      <c r="AE312" s="38"/>
      <c r="AF312" s="38"/>
      <c r="AG312" s="38"/>
    </row>
    <row r="313" spans="1:33" s="52" customFormat="1" ht="12.75">
      <c r="A313" s="149"/>
      <c r="B313" s="151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38"/>
      <c r="AE313" s="38"/>
      <c r="AF313" s="38"/>
      <c r="AG313" s="38"/>
    </row>
    <row r="314" spans="1:33" s="52" customFormat="1" ht="12.75">
      <c r="A314" s="149"/>
      <c r="B314" s="151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38"/>
      <c r="AE314" s="38"/>
      <c r="AF314" s="38"/>
      <c r="AG314" s="38"/>
    </row>
    <row r="315" spans="1:33" s="52" customFormat="1" ht="12.75">
      <c r="A315" s="149"/>
      <c r="B315" s="151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38"/>
      <c r="AE315" s="38"/>
      <c r="AF315" s="38"/>
      <c r="AG315" s="38"/>
    </row>
    <row r="316" spans="1:33" s="52" customFormat="1" ht="12.75">
      <c r="A316" s="149"/>
      <c r="B316" s="151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38"/>
      <c r="AE316" s="38"/>
      <c r="AF316" s="38"/>
      <c r="AG316" s="38"/>
    </row>
    <row r="317" spans="1:33" s="52" customFormat="1" ht="12.75">
      <c r="A317" s="149"/>
      <c r="B317" s="151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38"/>
      <c r="AE317" s="38"/>
      <c r="AF317" s="38"/>
      <c r="AG317" s="38"/>
    </row>
    <row r="318" spans="1:33" s="52" customFormat="1" ht="12.75">
      <c r="A318" s="149"/>
      <c r="B318" s="151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38"/>
      <c r="AE318" s="38"/>
      <c r="AF318" s="38"/>
      <c r="AG318" s="38"/>
    </row>
    <row r="319" spans="1:33" s="52" customFormat="1" ht="12.75">
      <c r="A319" s="149"/>
      <c r="B319" s="151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38"/>
      <c r="AE319" s="38"/>
      <c r="AF319" s="38"/>
      <c r="AG319" s="38"/>
    </row>
    <row r="320" spans="1:33" s="52" customFormat="1" ht="12.75">
      <c r="A320" s="149"/>
      <c r="B320" s="151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38"/>
      <c r="AE320" s="38"/>
      <c r="AF320" s="38"/>
      <c r="AG320" s="38"/>
    </row>
    <row r="321" spans="1:33" s="52" customFormat="1" ht="12.75">
      <c r="A321" s="149"/>
      <c r="B321" s="151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38"/>
      <c r="AE321" s="38"/>
      <c r="AF321" s="38"/>
      <c r="AG321" s="38"/>
    </row>
    <row r="322" spans="1:33" s="52" customFormat="1" ht="12.75">
      <c r="A322" s="149"/>
      <c r="B322" s="151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38"/>
      <c r="AE322" s="38"/>
      <c r="AF322" s="38"/>
      <c r="AG322" s="38"/>
    </row>
    <row r="323" spans="1:33" s="52" customFormat="1" ht="12.75">
      <c r="A323" s="149"/>
      <c r="B323" s="151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38"/>
      <c r="AE323" s="38"/>
      <c r="AF323" s="38"/>
      <c r="AG323" s="38"/>
    </row>
    <row r="324" spans="1:33" s="52" customFormat="1" ht="12.75">
      <c r="A324" s="149"/>
      <c r="B324" s="151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38"/>
      <c r="AE324" s="38"/>
      <c r="AF324" s="38"/>
      <c r="AG324" s="38"/>
    </row>
    <row r="325" spans="1:33" s="52" customFormat="1" ht="12.75">
      <c r="A325" s="149"/>
      <c r="B325" s="151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38"/>
      <c r="AE325" s="38"/>
      <c r="AF325" s="38"/>
      <c r="AG325" s="38"/>
    </row>
    <row r="326" spans="1:33" s="52" customFormat="1" ht="12.75">
      <c r="A326" s="149"/>
      <c r="B326" s="151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38"/>
      <c r="AE326" s="38"/>
      <c r="AF326" s="38"/>
      <c r="AG326" s="38"/>
    </row>
    <row r="327" spans="1:33" s="52" customFormat="1" ht="12.75">
      <c r="A327" s="149"/>
      <c r="B327" s="151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38"/>
      <c r="AE327" s="38"/>
      <c r="AF327" s="38"/>
      <c r="AG327" s="38"/>
    </row>
    <row r="328" spans="1:33" s="52" customFormat="1" ht="12.75">
      <c r="A328" s="149"/>
      <c r="B328" s="151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38"/>
      <c r="AE328" s="38"/>
      <c r="AF328" s="38"/>
      <c r="AG328" s="38"/>
    </row>
    <row r="329" spans="1:33" s="52" customFormat="1" ht="12.75">
      <c r="A329" s="149"/>
      <c r="B329" s="151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38"/>
      <c r="AE329" s="38"/>
      <c r="AF329" s="38"/>
      <c r="AG329" s="38"/>
    </row>
    <row r="330" spans="1:33" s="52" customFormat="1" ht="12.75">
      <c r="A330" s="149"/>
      <c r="B330" s="151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38"/>
      <c r="AE330" s="38"/>
      <c r="AF330" s="38"/>
      <c r="AG330" s="38"/>
    </row>
    <row r="331" spans="1:33" s="52" customFormat="1" ht="12.75">
      <c r="A331" s="149"/>
      <c r="B331" s="151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38"/>
      <c r="AE331" s="38"/>
      <c r="AF331" s="38"/>
      <c r="AG331" s="38"/>
    </row>
    <row r="332" spans="1:33" s="52" customFormat="1" ht="12.75">
      <c r="A332" s="149"/>
      <c r="B332" s="151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38"/>
      <c r="AE332" s="38"/>
      <c r="AF332" s="38"/>
      <c r="AG332" s="38"/>
    </row>
    <row r="333" spans="1:33" s="52" customFormat="1" ht="12.75">
      <c r="A333" s="149"/>
      <c r="B333" s="151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38"/>
      <c r="AE333" s="38"/>
      <c r="AF333" s="38"/>
      <c r="AG333" s="38"/>
    </row>
    <row r="334" spans="1:33" s="52" customFormat="1" ht="12.75">
      <c r="A334" s="149"/>
      <c r="B334" s="151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38"/>
      <c r="AE334" s="38"/>
      <c r="AF334" s="38"/>
      <c r="AG334" s="38"/>
    </row>
    <row r="335" spans="1:33" s="52" customFormat="1" ht="12.75">
      <c r="A335" s="149"/>
      <c r="B335" s="151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38"/>
      <c r="AE335" s="38"/>
      <c r="AF335" s="38"/>
      <c r="AG335" s="38"/>
    </row>
    <row r="336" spans="1:33" s="52" customFormat="1" ht="12.75">
      <c r="A336" s="149"/>
      <c r="B336" s="151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38"/>
      <c r="AE336" s="38"/>
      <c r="AF336" s="38"/>
      <c r="AG336" s="38"/>
    </row>
    <row r="337" spans="1:33" s="52" customFormat="1" ht="12.75">
      <c r="A337" s="149"/>
      <c r="B337" s="151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38"/>
      <c r="AE337" s="38"/>
      <c r="AF337" s="38"/>
      <c r="AG337" s="38"/>
    </row>
    <row r="338" spans="1:33" s="52" customFormat="1" ht="12.75">
      <c r="A338" s="149"/>
      <c r="B338" s="151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38"/>
      <c r="AE338" s="38"/>
      <c r="AF338" s="38"/>
      <c r="AG338" s="38"/>
    </row>
    <row r="339" spans="1:33" s="52" customFormat="1" ht="12.75">
      <c r="A339" s="149"/>
      <c r="B339" s="151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38"/>
      <c r="AE339" s="38"/>
      <c r="AF339" s="38"/>
      <c r="AG339" s="38"/>
    </row>
    <row r="340" spans="1:33" s="52" customFormat="1" ht="12.75">
      <c r="A340" s="149"/>
      <c r="B340" s="151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38"/>
      <c r="AE340" s="38"/>
      <c r="AF340" s="38"/>
      <c r="AG340" s="38"/>
    </row>
    <row r="341" spans="1:33" s="52" customFormat="1" ht="12.75">
      <c r="A341" s="149"/>
      <c r="B341" s="151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38"/>
      <c r="AE341" s="38"/>
      <c r="AF341" s="38"/>
      <c r="AG341" s="38"/>
    </row>
    <row r="342" spans="1:33" s="52" customFormat="1" ht="12.75">
      <c r="A342" s="149"/>
      <c r="B342" s="151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38"/>
      <c r="AE342" s="38"/>
      <c r="AF342" s="38"/>
      <c r="AG342" s="38"/>
    </row>
    <row r="343" spans="1:33" s="52" customFormat="1" ht="12.75">
      <c r="A343" s="149"/>
      <c r="B343" s="151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38"/>
      <c r="AE343" s="38"/>
      <c r="AF343" s="38"/>
      <c r="AG343" s="38"/>
    </row>
    <row r="344" spans="1:33" s="52" customFormat="1" ht="12.75">
      <c r="A344" s="149"/>
      <c r="B344" s="151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38"/>
      <c r="AE344" s="38"/>
      <c r="AF344" s="38"/>
      <c r="AG344" s="38"/>
    </row>
    <row r="345" spans="1:33" s="52" customFormat="1" ht="12.75">
      <c r="A345" s="149"/>
      <c r="B345" s="151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38"/>
      <c r="AE345" s="38"/>
      <c r="AF345" s="38"/>
      <c r="AG345" s="38"/>
    </row>
    <row r="346" spans="1:33" s="52" customFormat="1" ht="12.75">
      <c r="A346" s="149"/>
      <c r="B346" s="151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38"/>
      <c r="AE346" s="38"/>
      <c r="AF346" s="38"/>
      <c r="AG346" s="38"/>
    </row>
    <row r="347" spans="1:33" s="52" customFormat="1" ht="12.75">
      <c r="A347" s="149"/>
      <c r="B347" s="151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38"/>
      <c r="AE347" s="38"/>
      <c r="AF347" s="38"/>
      <c r="AG347" s="38"/>
    </row>
    <row r="348" spans="1:33" s="52" customFormat="1" ht="12.75">
      <c r="A348" s="149"/>
      <c r="B348" s="151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38"/>
      <c r="AE348" s="38"/>
      <c r="AF348" s="38"/>
      <c r="AG348" s="38"/>
    </row>
    <row r="349" spans="1:33" s="52" customFormat="1" ht="12.75">
      <c r="A349" s="149"/>
      <c r="B349" s="151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38"/>
      <c r="AE349" s="38"/>
      <c r="AF349" s="38"/>
      <c r="AG349" s="38"/>
    </row>
    <row r="350" spans="1:33" s="52" customFormat="1" ht="12.75">
      <c r="A350" s="149"/>
      <c r="B350" s="151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38"/>
      <c r="AE350" s="38"/>
      <c r="AF350" s="38"/>
      <c r="AG350" s="38"/>
    </row>
    <row r="351" spans="1:33" s="52" customFormat="1" ht="12.75">
      <c r="A351" s="149"/>
      <c r="B351" s="151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38"/>
      <c r="AE351" s="38"/>
      <c r="AF351" s="38"/>
      <c r="AG351" s="38"/>
    </row>
    <row r="352" spans="1:33" s="52" customFormat="1" ht="12.75">
      <c r="A352" s="149"/>
      <c r="B352" s="151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38"/>
      <c r="AE352" s="38"/>
      <c r="AF352" s="38"/>
      <c r="AG352" s="38"/>
    </row>
    <row r="353" spans="1:33" s="52" customFormat="1" ht="12.75">
      <c r="A353" s="149"/>
      <c r="B353" s="151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38"/>
      <c r="AE353" s="38"/>
      <c r="AF353" s="38"/>
      <c r="AG353" s="38"/>
    </row>
    <row r="354" spans="1:33" s="52" customFormat="1" ht="12.75">
      <c r="A354" s="149"/>
      <c r="B354" s="151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38"/>
      <c r="AE354" s="38"/>
      <c r="AF354" s="38"/>
      <c r="AG354" s="38"/>
    </row>
    <row r="355" spans="1:33" s="52" customFormat="1" ht="12.75">
      <c r="A355" s="149"/>
      <c r="B355" s="151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38"/>
      <c r="AE355" s="38"/>
      <c r="AF355" s="38"/>
      <c r="AG355" s="38"/>
    </row>
    <row r="356" spans="1:33" s="52" customFormat="1" ht="12.75">
      <c r="A356" s="149"/>
      <c r="B356" s="151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38"/>
      <c r="AE356" s="38"/>
      <c r="AF356" s="38"/>
      <c r="AG356" s="38"/>
    </row>
    <row r="357" spans="1:33" s="52" customFormat="1" ht="12.75">
      <c r="A357" s="149"/>
      <c r="B357" s="151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38"/>
      <c r="AE357" s="38"/>
      <c r="AF357" s="38"/>
      <c r="AG357" s="38"/>
    </row>
    <row r="358" spans="1:33" s="52" customFormat="1" ht="12.75">
      <c r="A358" s="149"/>
      <c r="B358" s="151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38"/>
      <c r="AE358" s="38"/>
      <c r="AF358" s="38"/>
      <c r="AG358" s="38"/>
    </row>
    <row r="359" spans="1:33" s="52" customFormat="1" ht="12.75">
      <c r="A359" s="149"/>
      <c r="B359" s="151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38"/>
      <c r="AE359" s="38"/>
      <c r="AF359" s="38"/>
      <c r="AG359" s="38"/>
    </row>
    <row r="360" spans="1:33" s="52" customFormat="1" ht="12.75">
      <c r="A360" s="149"/>
      <c r="B360" s="151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38"/>
      <c r="AE360" s="38"/>
      <c r="AF360" s="38"/>
      <c r="AG360" s="38"/>
    </row>
    <row r="361" spans="1:33" s="52" customFormat="1" ht="12.75">
      <c r="A361" s="149"/>
      <c r="B361" s="151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38"/>
      <c r="AE361" s="38"/>
      <c r="AF361" s="38"/>
      <c r="AG361" s="38"/>
    </row>
    <row r="362" spans="1:33" s="52" customFormat="1" ht="12.75">
      <c r="A362" s="149"/>
      <c r="B362" s="151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38"/>
      <c r="AE362" s="38"/>
      <c r="AF362" s="38"/>
      <c r="AG362" s="38"/>
    </row>
    <row r="363" spans="1:33" s="52" customFormat="1" ht="12.75">
      <c r="A363" s="149"/>
      <c r="B363" s="151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38"/>
      <c r="AE363" s="38"/>
      <c r="AF363" s="38"/>
      <c r="AG363" s="38"/>
    </row>
    <row r="364" spans="1:33" s="52" customFormat="1" ht="12.75">
      <c r="A364" s="149"/>
      <c r="B364" s="151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38"/>
      <c r="AE364" s="38"/>
      <c r="AF364" s="38"/>
      <c r="AG364" s="38"/>
    </row>
    <row r="365" spans="1:33" s="52" customFormat="1" ht="12.75">
      <c r="A365" s="149"/>
      <c r="B365" s="151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38"/>
      <c r="AE365" s="38"/>
      <c r="AF365" s="38"/>
      <c r="AG365" s="38"/>
    </row>
    <row r="366" spans="1:33" s="52" customFormat="1" ht="12.75">
      <c r="A366" s="149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38"/>
      <c r="AE366" s="38"/>
      <c r="AF366" s="38"/>
      <c r="AG366" s="38"/>
    </row>
    <row r="367" spans="1:33" s="52" customFormat="1" ht="12.75">
      <c r="A367" s="149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38"/>
      <c r="AE367" s="38"/>
      <c r="AF367" s="38"/>
      <c r="AG367" s="38"/>
    </row>
    <row r="368" spans="1:33" s="52" customFormat="1" ht="12.75">
      <c r="A368" s="149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38"/>
      <c r="AE368" s="38"/>
      <c r="AF368" s="38"/>
      <c r="AG368" s="38"/>
    </row>
    <row r="369" spans="1:33" s="52" customFormat="1" ht="12.75">
      <c r="A369" s="149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38"/>
      <c r="AE369" s="38"/>
      <c r="AF369" s="38"/>
      <c r="AG369" s="38"/>
    </row>
    <row r="370" spans="1:33" s="52" customFormat="1" ht="12.7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38"/>
      <c r="AE370" s="38"/>
      <c r="AF370" s="38"/>
      <c r="AG370" s="38"/>
    </row>
    <row r="371" spans="1:33" s="52" customFormat="1" ht="12.75">
      <c r="A371" s="149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38"/>
      <c r="AE371" s="38"/>
      <c r="AF371" s="38"/>
      <c r="AG371" s="38"/>
    </row>
    <row r="372" spans="1:33" s="52" customFormat="1" ht="12.75">
      <c r="A372" s="149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38"/>
      <c r="AE372" s="38"/>
      <c r="AF372" s="38"/>
      <c r="AG372" s="38"/>
    </row>
    <row r="373" spans="1:33" s="52" customFormat="1" ht="12.75">
      <c r="A373" s="149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38"/>
      <c r="AE373" s="38"/>
      <c r="AF373" s="38"/>
      <c r="AG373" s="38"/>
    </row>
    <row r="374" spans="1:33" s="52" customFormat="1" ht="12.75">
      <c r="A374" s="149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38"/>
      <c r="AE374" s="38"/>
      <c r="AF374" s="38"/>
      <c r="AG374" s="38"/>
    </row>
    <row r="375" spans="1:33" s="52" customFormat="1" ht="12.75">
      <c r="A375" s="149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38"/>
      <c r="AE375" s="38"/>
      <c r="AF375" s="38"/>
      <c r="AG375" s="38"/>
    </row>
    <row r="376" spans="1:33" s="52" customFormat="1" ht="12.75">
      <c r="A376" s="149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38"/>
      <c r="AE376" s="38"/>
      <c r="AF376" s="38"/>
      <c r="AG376" s="38"/>
    </row>
    <row r="377" spans="1:33" s="52" customFormat="1" ht="12.7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38"/>
      <c r="AE377" s="38"/>
      <c r="AF377" s="38"/>
      <c r="AG377" s="38"/>
    </row>
    <row r="378" spans="1:33" s="52" customFormat="1" ht="12.75">
      <c r="A378" s="149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38"/>
      <c r="AE378" s="38"/>
      <c r="AF378" s="38"/>
      <c r="AG378" s="38"/>
    </row>
    <row r="379" spans="1:33" s="52" customFormat="1" ht="12.7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38"/>
      <c r="AE379" s="38"/>
      <c r="AF379" s="38"/>
      <c r="AG379" s="38"/>
    </row>
    <row r="380" spans="1:33" s="52" customFormat="1" ht="12.75">
      <c r="A380" s="149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38"/>
      <c r="AE380" s="38"/>
      <c r="AF380" s="38"/>
      <c r="AG380" s="38"/>
    </row>
    <row r="381" spans="1:33" s="52" customFormat="1" ht="12.75">
      <c r="A381" s="149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38"/>
      <c r="AE381" s="38"/>
      <c r="AF381" s="38"/>
      <c r="AG381" s="38"/>
    </row>
    <row r="382" spans="1:33" s="52" customFormat="1" ht="12.75">
      <c r="A382" s="149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38"/>
      <c r="AE382" s="38"/>
      <c r="AF382" s="38"/>
      <c r="AG382" s="38"/>
    </row>
    <row r="383" spans="1:33" s="52" customFormat="1" ht="12.75">
      <c r="A383" s="149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38"/>
      <c r="AE383" s="38"/>
      <c r="AF383" s="38"/>
      <c r="AG383" s="38"/>
    </row>
    <row r="384" spans="1:33" s="52" customFormat="1" ht="12.7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38"/>
      <c r="AE384" s="38"/>
      <c r="AF384" s="38"/>
      <c r="AG384" s="38"/>
    </row>
    <row r="385" spans="1:33" s="52" customFormat="1" ht="12.75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38"/>
      <c r="AE385" s="38"/>
      <c r="AF385" s="38"/>
      <c r="AG385" s="38"/>
    </row>
    <row r="386" spans="1:33" s="52" customFormat="1" ht="12.75">
      <c r="A386" s="149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38"/>
      <c r="AE386" s="38"/>
      <c r="AF386" s="38"/>
      <c r="AG386" s="38"/>
    </row>
    <row r="387" spans="1:33" s="52" customFormat="1" ht="12.75">
      <c r="A387" s="149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38"/>
      <c r="AE387" s="38"/>
      <c r="AF387" s="38"/>
      <c r="AG387" s="38"/>
    </row>
    <row r="388" spans="1:33" s="52" customFormat="1" ht="12.75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38"/>
      <c r="AE388" s="38"/>
      <c r="AF388" s="38"/>
      <c r="AG388" s="38"/>
    </row>
    <row r="389" spans="1:33" s="52" customFormat="1" ht="12.7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38"/>
      <c r="AE389" s="38"/>
      <c r="AF389" s="38"/>
      <c r="AG389" s="38"/>
    </row>
    <row r="390" spans="1:33" s="52" customFormat="1" ht="12.7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38"/>
      <c r="AE390" s="38"/>
      <c r="AF390" s="38"/>
      <c r="AG390" s="38"/>
    </row>
    <row r="391" spans="1:33" s="52" customFormat="1" ht="12.7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38"/>
      <c r="AE391" s="38"/>
      <c r="AF391" s="38"/>
      <c r="AG391" s="38"/>
    </row>
    <row r="392" spans="1:33" s="52" customFormat="1" ht="12.7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38"/>
      <c r="AE392" s="38"/>
      <c r="AF392" s="38"/>
      <c r="AG392" s="38"/>
    </row>
    <row r="393" spans="1:33" s="52" customFormat="1" ht="12.7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38"/>
      <c r="AE393" s="38"/>
      <c r="AF393" s="38"/>
      <c r="AG393" s="38"/>
    </row>
    <row r="394" spans="1:33" s="52" customFormat="1" ht="12.7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38"/>
      <c r="AE394" s="38"/>
      <c r="AF394" s="38"/>
      <c r="AG394" s="38"/>
    </row>
    <row r="395" spans="1:33" s="52" customFormat="1" ht="12.75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38"/>
      <c r="AE395" s="38"/>
      <c r="AF395" s="38"/>
      <c r="AG395" s="38"/>
    </row>
    <row r="396" spans="1:33" s="52" customFormat="1" ht="12.75">
      <c r="A396" s="149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38"/>
      <c r="AE396" s="38"/>
      <c r="AF396" s="38"/>
      <c r="AG396" s="38"/>
    </row>
    <row r="397" spans="1:33" s="52" customFormat="1" ht="12.7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38"/>
      <c r="AE397" s="38"/>
      <c r="AF397" s="38"/>
      <c r="AG397" s="38"/>
    </row>
    <row r="398" spans="1:33" s="52" customFormat="1" ht="12.75">
      <c r="A398" s="149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38"/>
      <c r="AE398" s="38"/>
      <c r="AF398" s="38"/>
      <c r="AG398" s="38"/>
    </row>
    <row r="399" spans="1:33" s="52" customFormat="1" ht="12.75">
      <c r="A399" s="149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38"/>
      <c r="AE399" s="38"/>
      <c r="AF399" s="38"/>
      <c r="AG399" s="38"/>
    </row>
    <row r="400" spans="1:33" s="52" customFormat="1" ht="12.75">
      <c r="A400" s="149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38"/>
      <c r="AE400" s="38"/>
      <c r="AF400" s="38"/>
      <c r="AG400" s="38"/>
    </row>
    <row r="401" spans="1:33" s="52" customFormat="1" ht="12.7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38"/>
      <c r="AE401" s="38"/>
      <c r="AF401" s="38"/>
      <c r="AG401" s="38"/>
    </row>
    <row r="402" spans="1:33" s="52" customFormat="1" ht="12.75">
      <c r="A402" s="149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38"/>
      <c r="AE402" s="38"/>
      <c r="AF402" s="38"/>
      <c r="AG402" s="38"/>
    </row>
    <row r="403" spans="1:33" s="52" customFormat="1" ht="12.75">
      <c r="A403" s="149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38"/>
      <c r="AE403" s="38"/>
      <c r="AF403" s="38"/>
      <c r="AG403" s="38"/>
    </row>
    <row r="404" spans="1:33" s="52" customFormat="1" ht="12.75">
      <c r="A404" s="149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38"/>
      <c r="AE404" s="38"/>
      <c r="AF404" s="38"/>
      <c r="AG404" s="38"/>
    </row>
    <row r="405" spans="1:33" s="52" customFormat="1" ht="12.7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38"/>
      <c r="AE405" s="38"/>
      <c r="AF405" s="38"/>
      <c r="AG405" s="38"/>
    </row>
    <row r="406" spans="1:33" s="52" customFormat="1" ht="12.75">
      <c r="A406" s="149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38"/>
      <c r="AE406" s="38"/>
      <c r="AF406" s="38"/>
      <c r="AG406" s="38"/>
    </row>
    <row r="407" spans="1:33" s="52" customFormat="1" ht="12.75">
      <c r="A407" s="149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38"/>
      <c r="AE407" s="38"/>
      <c r="AF407" s="38"/>
      <c r="AG407" s="38"/>
    </row>
    <row r="408" spans="1:33" s="52" customFormat="1" ht="12.75">
      <c r="A408" s="149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38"/>
      <c r="AE408" s="38"/>
      <c r="AF408" s="38"/>
      <c r="AG408" s="38"/>
    </row>
    <row r="409" spans="1:33" s="52" customFormat="1" ht="12.75">
      <c r="A409" s="149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38"/>
      <c r="AE409" s="38"/>
      <c r="AF409" s="38"/>
      <c r="AG409" s="38"/>
    </row>
    <row r="410" spans="1:33" s="52" customFormat="1" ht="12.75">
      <c r="A410" s="149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38"/>
      <c r="AE410" s="38"/>
      <c r="AF410" s="38"/>
      <c r="AG410" s="38"/>
    </row>
    <row r="411" spans="1:33" s="52" customFormat="1" ht="12.75">
      <c r="A411" s="149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38"/>
      <c r="AE411" s="38"/>
      <c r="AF411" s="38"/>
      <c r="AG411" s="38"/>
    </row>
    <row r="412" spans="1:33" s="52" customFormat="1" ht="12.7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38"/>
      <c r="AE412" s="38"/>
      <c r="AF412" s="38"/>
      <c r="AG412" s="38"/>
    </row>
    <row r="413" spans="1:33" s="52" customFormat="1" ht="12.75">
      <c r="A413" s="149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38"/>
      <c r="AE413" s="38"/>
      <c r="AF413" s="38"/>
      <c r="AG413" s="38"/>
    </row>
    <row r="414" spans="1:33" s="52" customFormat="1" ht="12.75">
      <c r="A414" s="149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38"/>
      <c r="AE414" s="38"/>
      <c r="AF414" s="38"/>
      <c r="AG414" s="38"/>
    </row>
    <row r="415" spans="1:33" s="52" customFormat="1" ht="12.75">
      <c r="A415" s="149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38"/>
      <c r="AE415" s="38"/>
      <c r="AF415" s="38"/>
      <c r="AG415" s="38"/>
    </row>
    <row r="416" spans="1:33" s="52" customFormat="1" ht="12.75">
      <c r="A416" s="149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38"/>
      <c r="AE416" s="38"/>
      <c r="AF416" s="38"/>
      <c r="AG416" s="38"/>
    </row>
    <row r="417" spans="1:33" s="52" customFormat="1" ht="12.75">
      <c r="A417" s="149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38"/>
      <c r="AE417" s="38"/>
      <c r="AF417" s="38"/>
      <c r="AG417" s="38"/>
    </row>
    <row r="418" spans="1:33" s="52" customFormat="1" ht="12.75">
      <c r="A418" s="149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38"/>
      <c r="AE418" s="38"/>
      <c r="AF418" s="38"/>
      <c r="AG418" s="38"/>
    </row>
    <row r="419" spans="1:33" s="52" customFormat="1" ht="12.75">
      <c r="A419" s="149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38"/>
      <c r="AE419" s="38"/>
      <c r="AF419" s="38"/>
      <c r="AG419" s="38"/>
    </row>
    <row r="420" spans="1:33" s="52" customFormat="1" ht="12.7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38"/>
      <c r="AE420" s="38"/>
      <c r="AF420" s="38"/>
      <c r="AG420" s="38"/>
    </row>
    <row r="421" spans="1:33" s="52" customFormat="1" ht="12.75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38"/>
      <c r="AE421" s="38"/>
      <c r="AF421" s="38"/>
      <c r="AG421" s="38"/>
    </row>
    <row r="422" spans="1:33" s="52" customFormat="1" ht="12.7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38"/>
      <c r="AE422" s="38"/>
      <c r="AF422" s="38"/>
      <c r="AG422" s="38"/>
    </row>
    <row r="423" spans="1:33" s="52" customFormat="1" ht="12.7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38"/>
      <c r="AE423" s="38"/>
      <c r="AF423" s="38"/>
      <c r="AG423" s="38"/>
    </row>
    <row r="424" spans="1:33" s="52" customFormat="1" ht="12.7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38"/>
      <c r="AE424" s="38"/>
      <c r="AF424" s="38"/>
      <c r="AG424" s="38"/>
    </row>
    <row r="425" spans="1:33" s="52" customFormat="1" ht="12.7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38"/>
      <c r="AE425" s="38"/>
      <c r="AF425" s="38"/>
      <c r="AG425" s="38"/>
    </row>
    <row r="426" spans="1:33" s="52" customFormat="1" ht="12.7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38"/>
      <c r="AE426" s="38"/>
      <c r="AF426" s="38"/>
      <c r="AG426" s="38"/>
    </row>
    <row r="427" spans="1:33" s="52" customFormat="1" ht="12.7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38"/>
      <c r="AE427" s="38"/>
      <c r="AF427" s="38"/>
      <c r="AG427" s="38"/>
    </row>
    <row r="428" spans="1:33" s="52" customFormat="1" ht="12.75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38"/>
      <c r="AE428" s="38"/>
      <c r="AF428" s="38"/>
      <c r="AG428" s="38"/>
    </row>
    <row r="429" spans="1:33" s="52" customFormat="1" ht="12.75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38"/>
      <c r="AE429" s="38"/>
      <c r="AF429" s="38"/>
      <c r="AG429" s="38"/>
    </row>
    <row r="430" spans="1:33" s="52" customFormat="1" ht="12.75">
      <c r="A430" s="149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38"/>
      <c r="AE430" s="38"/>
      <c r="AF430" s="38"/>
      <c r="AG430" s="38"/>
    </row>
    <row r="431" spans="1:33" s="52" customFormat="1" ht="12.75">
      <c r="A431" s="149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38"/>
      <c r="AE431" s="38"/>
      <c r="AF431" s="38"/>
      <c r="AG431" s="38"/>
    </row>
    <row r="432" spans="1:33" s="52" customFormat="1" ht="12.75">
      <c r="A432" s="149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38"/>
      <c r="AE432" s="38"/>
      <c r="AF432" s="38"/>
      <c r="AG432" s="38"/>
    </row>
    <row r="433" spans="1:33" s="52" customFormat="1" ht="12.75">
      <c r="A433" s="149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38"/>
      <c r="AE433" s="38"/>
      <c r="AF433" s="38"/>
      <c r="AG433" s="38"/>
    </row>
    <row r="434" spans="1:33" s="52" customFormat="1" ht="12.75">
      <c r="A434" s="149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38"/>
      <c r="AE434" s="38"/>
      <c r="AF434" s="38"/>
      <c r="AG434" s="38"/>
    </row>
    <row r="435" spans="1:33" s="52" customFormat="1" ht="12.75">
      <c r="A435" s="149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38"/>
      <c r="AE435" s="38"/>
      <c r="AF435" s="38"/>
      <c r="AG435" s="38"/>
    </row>
    <row r="436" spans="1:33" s="52" customFormat="1" ht="12.7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38"/>
      <c r="AE436" s="38"/>
      <c r="AF436" s="38"/>
      <c r="AG436" s="38"/>
    </row>
    <row r="437" spans="1:33" s="52" customFormat="1" ht="12.75">
      <c r="A437" s="149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38"/>
      <c r="AE437" s="38"/>
      <c r="AF437" s="38"/>
      <c r="AG437" s="38"/>
    </row>
    <row r="438" spans="1:33" s="52" customFormat="1" ht="12.7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38"/>
      <c r="AE438" s="38"/>
      <c r="AF438" s="38"/>
      <c r="AG438" s="38"/>
    </row>
    <row r="439" spans="1:33" s="52" customFormat="1" ht="12.75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38"/>
      <c r="AE439" s="38"/>
      <c r="AF439" s="38"/>
      <c r="AG439" s="38"/>
    </row>
    <row r="440" spans="1:33" s="52" customFormat="1" ht="12.75">
      <c r="A440" s="149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38"/>
      <c r="AE440" s="38"/>
      <c r="AF440" s="38"/>
      <c r="AG440" s="38"/>
    </row>
    <row r="441" spans="1:33" s="52" customFormat="1" ht="12.75">
      <c r="A441" s="149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38"/>
      <c r="AE441" s="38"/>
      <c r="AF441" s="38"/>
      <c r="AG441" s="38"/>
    </row>
    <row r="442" spans="1:33" s="52" customFormat="1" ht="12.75">
      <c r="A442" s="149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38"/>
      <c r="AE442" s="38"/>
      <c r="AF442" s="38"/>
      <c r="AG442" s="38"/>
    </row>
    <row r="443" spans="1:33" s="52" customFormat="1" ht="12.75">
      <c r="A443" s="149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38"/>
      <c r="AE443" s="38"/>
      <c r="AF443" s="38"/>
      <c r="AG443" s="38"/>
    </row>
    <row r="444" spans="1:33" s="52" customFormat="1" ht="12.75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38"/>
      <c r="AE444" s="38"/>
      <c r="AF444" s="38"/>
      <c r="AG444" s="38"/>
    </row>
    <row r="445" spans="1:33" s="52" customFormat="1" ht="12.75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38"/>
      <c r="AE445" s="38"/>
      <c r="AF445" s="38"/>
      <c r="AG445" s="38"/>
    </row>
    <row r="446" spans="1:33" s="52" customFormat="1" ht="12.75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38"/>
      <c r="AE446" s="38"/>
      <c r="AF446" s="38"/>
      <c r="AG446" s="38"/>
    </row>
    <row r="447" spans="1:33" s="52" customFormat="1" ht="12.7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38"/>
      <c r="AE447" s="38"/>
      <c r="AF447" s="38"/>
      <c r="AG447" s="38"/>
    </row>
    <row r="448" spans="1:33" s="52" customFormat="1" ht="12.75">
      <c r="A448" s="149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38"/>
      <c r="AE448" s="38"/>
      <c r="AF448" s="38"/>
      <c r="AG448" s="38"/>
    </row>
    <row r="449" spans="1:33" s="52" customFormat="1" ht="12.75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38"/>
      <c r="AE449" s="38"/>
      <c r="AF449" s="38"/>
      <c r="AG449" s="38"/>
    </row>
    <row r="450" spans="1:33" s="52" customFormat="1" ht="12.75">
      <c r="A450" s="149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38"/>
      <c r="AE450" s="38"/>
      <c r="AF450" s="38"/>
      <c r="AG450" s="38"/>
    </row>
    <row r="451" spans="1:33" s="52" customFormat="1" ht="12.7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38"/>
      <c r="AE451" s="38"/>
      <c r="AF451" s="38"/>
      <c r="AG451" s="38"/>
    </row>
    <row r="452" spans="1:33" s="52" customFormat="1" ht="12.75">
      <c r="A452" s="149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38"/>
      <c r="AE452" s="38"/>
      <c r="AF452" s="38"/>
      <c r="AG452" s="38"/>
    </row>
    <row r="453" spans="1:33" s="52" customFormat="1" ht="12.75">
      <c r="A453" s="149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38"/>
      <c r="AE453" s="38"/>
      <c r="AF453" s="38"/>
      <c r="AG453" s="38"/>
    </row>
    <row r="454" spans="1:33" s="52" customFormat="1" ht="12.75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38"/>
      <c r="AE454" s="38"/>
      <c r="AF454" s="38"/>
      <c r="AG454" s="38"/>
    </row>
    <row r="455" spans="1:33" s="52" customFormat="1" ht="12.7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38"/>
      <c r="AE455" s="38"/>
      <c r="AF455" s="38"/>
      <c r="AG455" s="38"/>
    </row>
    <row r="456" spans="1:33" s="52" customFormat="1" ht="12.7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38"/>
      <c r="AE456" s="38"/>
      <c r="AF456" s="38"/>
      <c r="AG456" s="38"/>
    </row>
    <row r="457" spans="1:33" s="52" customFormat="1" ht="12.7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38"/>
      <c r="AE457" s="38"/>
      <c r="AF457" s="38"/>
      <c r="AG457" s="38"/>
    </row>
    <row r="458" spans="1:33" s="52" customFormat="1" ht="12.7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38"/>
      <c r="AE458" s="38"/>
      <c r="AF458" s="38"/>
      <c r="AG458" s="38"/>
    </row>
    <row r="459" spans="1:33" s="52" customFormat="1" ht="12.7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38"/>
      <c r="AE459" s="38"/>
      <c r="AF459" s="38"/>
      <c r="AG459" s="38"/>
    </row>
    <row r="460" spans="1:33" s="52" customFormat="1" ht="12.7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38"/>
      <c r="AE460" s="38"/>
      <c r="AF460" s="38"/>
      <c r="AG460" s="38"/>
    </row>
    <row r="461" spans="1:33" s="52" customFormat="1" ht="12.75">
      <c r="A461" s="149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38"/>
      <c r="AE461" s="38"/>
      <c r="AF461" s="38"/>
      <c r="AG461" s="38"/>
    </row>
    <row r="462" spans="1:33" s="52" customFormat="1" ht="12.75">
      <c r="A462" s="149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38"/>
      <c r="AE462" s="38"/>
      <c r="AF462" s="38"/>
      <c r="AG462" s="38"/>
    </row>
    <row r="463" spans="1:33" s="52" customFormat="1" ht="12.75">
      <c r="A463" s="149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38"/>
      <c r="AE463" s="38"/>
      <c r="AF463" s="38"/>
      <c r="AG463" s="38"/>
    </row>
    <row r="464" spans="1:33" s="52" customFormat="1" ht="12.75">
      <c r="A464" s="149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38"/>
      <c r="AE464" s="38"/>
      <c r="AF464" s="38"/>
      <c r="AG464" s="38"/>
    </row>
    <row r="465" spans="1:33" s="52" customFormat="1" ht="12.75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38"/>
      <c r="AE465" s="38"/>
      <c r="AF465" s="38"/>
      <c r="AG465" s="38"/>
    </row>
    <row r="466" spans="1:33" s="52" customFormat="1" ht="12.7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38"/>
      <c r="AE466" s="38"/>
      <c r="AF466" s="38"/>
      <c r="AG466" s="38"/>
    </row>
    <row r="467" spans="1:33" s="52" customFormat="1" ht="12.75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38"/>
      <c r="AE467" s="38"/>
      <c r="AF467" s="38"/>
      <c r="AG467" s="38"/>
    </row>
    <row r="468" spans="1:33" s="52" customFormat="1" ht="12.75">
      <c r="A468" s="149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38"/>
      <c r="AE468" s="38"/>
      <c r="AF468" s="38"/>
      <c r="AG468" s="38"/>
    </row>
    <row r="469" spans="1:33" s="52" customFormat="1" ht="12.75">
      <c r="A469" s="149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38"/>
      <c r="AE469" s="38"/>
      <c r="AF469" s="38"/>
      <c r="AG469" s="38"/>
    </row>
    <row r="470" spans="1:33" s="52" customFormat="1" ht="12.75">
      <c r="A470" s="149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38"/>
      <c r="AE470" s="38"/>
      <c r="AF470" s="38"/>
      <c r="AG470" s="38"/>
    </row>
    <row r="471" spans="1:33" s="52" customFormat="1" ht="12.75">
      <c r="A471" s="149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38"/>
      <c r="AE471" s="38"/>
      <c r="AF471" s="38"/>
      <c r="AG471" s="38"/>
    </row>
    <row r="472" spans="1:33" s="52" customFormat="1" ht="12.75">
      <c r="A472" s="149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38"/>
      <c r="AE472" s="38"/>
      <c r="AF472" s="38"/>
      <c r="AG472" s="38"/>
    </row>
    <row r="473" spans="1:33" s="52" customFormat="1" ht="12.75">
      <c r="A473" s="149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38"/>
      <c r="AE473" s="38"/>
      <c r="AF473" s="38"/>
      <c r="AG473" s="38"/>
    </row>
    <row r="474" spans="1:33" s="52" customFormat="1" ht="12.75">
      <c r="A474" s="149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38"/>
      <c r="AE474" s="38"/>
      <c r="AF474" s="38"/>
      <c r="AG474" s="38"/>
    </row>
    <row r="475" spans="1:33" s="52" customFormat="1" ht="12.7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38"/>
      <c r="AE475" s="38"/>
      <c r="AF475" s="38"/>
      <c r="AG475" s="38"/>
    </row>
    <row r="476" spans="1:33" s="52" customFormat="1" ht="12.75">
      <c r="A476" s="149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38"/>
      <c r="AE476" s="38"/>
      <c r="AF476" s="38"/>
      <c r="AG476" s="38"/>
    </row>
    <row r="477" spans="1:33" s="52" customFormat="1" ht="12.75">
      <c r="A477" s="149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38"/>
      <c r="AE477" s="38"/>
      <c r="AF477" s="38"/>
      <c r="AG477" s="38"/>
    </row>
    <row r="478" spans="1:33" s="52" customFormat="1" ht="12.75">
      <c r="A478" s="149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38"/>
      <c r="AE478" s="38"/>
      <c r="AF478" s="38"/>
      <c r="AG478" s="38"/>
    </row>
    <row r="479" spans="1:33" s="52" customFormat="1" ht="12.75">
      <c r="A479" s="149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38"/>
      <c r="AE479" s="38"/>
      <c r="AF479" s="38"/>
      <c r="AG479" s="38"/>
    </row>
    <row r="480" spans="1:33" s="52" customFormat="1" ht="12.75">
      <c r="A480" s="149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38"/>
      <c r="AE480" s="38"/>
      <c r="AF480" s="38"/>
      <c r="AG480" s="38"/>
    </row>
    <row r="481" spans="1:33" s="52" customFormat="1" ht="12.75">
      <c r="A481" s="149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38"/>
      <c r="AE481" s="38"/>
      <c r="AF481" s="38"/>
      <c r="AG481" s="38"/>
    </row>
    <row r="482" spans="1:33" s="52" customFormat="1" ht="12.75">
      <c r="A482" s="149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38"/>
      <c r="AE482" s="38"/>
      <c r="AF482" s="38"/>
      <c r="AG482" s="38"/>
    </row>
    <row r="483" spans="1:33" s="52" customFormat="1" ht="12.75">
      <c r="A483" s="149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38"/>
      <c r="AE483" s="38"/>
      <c r="AF483" s="38"/>
      <c r="AG483" s="38"/>
    </row>
    <row r="484" spans="1:33" s="52" customFormat="1" ht="12.75">
      <c r="A484" s="149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38"/>
      <c r="AE484" s="38"/>
      <c r="AF484" s="38"/>
      <c r="AG484" s="38"/>
    </row>
    <row r="485" spans="2:3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32"/>
      <c r="AE485" s="32"/>
      <c r="AF485" s="32"/>
      <c r="AG485" s="32"/>
    </row>
    <row r="486" spans="2:3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32"/>
      <c r="AE486" s="32"/>
      <c r="AF486" s="32"/>
      <c r="AG486" s="32"/>
    </row>
    <row r="487" spans="2:3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32"/>
      <c r="AE487" s="32"/>
      <c r="AF487" s="32"/>
      <c r="AG487" s="32"/>
    </row>
    <row r="488" spans="2:3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32"/>
      <c r="AE488" s="32"/>
      <c r="AF488" s="32"/>
      <c r="AG488" s="32"/>
    </row>
    <row r="489" spans="2:3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32"/>
      <c r="AE489" s="32"/>
      <c r="AF489" s="32"/>
      <c r="AG489" s="32"/>
    </row>
    <row r="490" spans="2:3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32"/>
      <c r="AE490" s="32"/>
      <c r="AF490" s="32"/>
      <c r="AG490" s="32"/>
    </row>
    <row r="491" spans="2:3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32"/>
      <c r="AE491" s="32"/>
      <c r="AF491" s="32"/>
      <c r="AG491" s="32"/>
    </row>
    <row r="492" spans="2:3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32"/>
      <c r="AE492" s="32"/>
      <c r="AF492" s="32"/>
      <c r="AG492" s="32"/>
    </row>
    <row r="493" spans="2:3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32"/>
      <c r="AE493" s="32"/>
      <c r="AF493" s="32"/>
      <c r="AG493" s="32"/>
    </row>
    <row r="494" spans="2:3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32"/>
      <c r="AE494" s="32"/>
      <c r="AF494" s="32"/>
      <c r="AG494" s="32"/>
    </row>
    <row r="495" spans="2:3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32"/>
      <c r="AE495" s="32"/>
      <c r="AF495" s="32"/>
      <c r="AG495" s="32"/>
    </row>
    <row r="496" spans="2:3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32"/>
      <c r="AE496" s="32"/>
      <c r="AF496" s="32"/>
      <c r="AG496" s="32"/>
    </row>
    <row r="497" spans="2:3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32"/>
      <c r="AE497" s="32"/>
      <c r="AF497" s="32"/>
      <c r="AG497" s="32"/>
    </row>
    <row r="498" spans="2:3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32"/>
      <c r="AE498" s="32"/>
      <c r="AF498" s="32"/>
      <c r="AG498" s="32"/>
    </row>
    <row r="499" spans="2:3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32"/>
      <c r="AE499" s="32"/>
      <c r="AF499" s="32"/>
      <c r="AG499" s="32"/>
    </row>
    <row r="500" spans="2:3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32"/>
      <c r="AE500" s="32"/>
      <c r="AF500" s="32"/>
      <c r="AG500" s="32"/>
    </row>
    <row r="501" spans="2:3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32"/>
      <c r="AE501" s="32"/>
      <c r="AF501" s="32"/>
      <c r="AG501" s="32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</sheetData>
  <sheetProtection insertColumns="0" deleteColumns="0"/>
  <mergeCells count="21">
    <mergeCell ref="C5:E5"/>
    <mergeCell ref="R5:T5"/>
    <mergeCell ref="B1:AC1"/>
    <mergeCell ref="I5:K5"/>
    <mergeCell ref="X5:Z5"/>
    <mergeCell ref="AA6:AC6"/>
    <mergeCell ref="AA5:AC5"/>
    <mergeCell ref="I6:K6"/>
    <mergeCell ref="F6:H6"/>
    <mergeCell ref="O6:Q6"/>
    <mergeCell ref="C6:E6"/>
    <mergeCell ref="U6:W6"/>
    <mergeCell ref="L6:N6"/>
    <mergeCell ref="F5:H5"/>
    <mergeCell ref="B2:Z2"/>
    <mergeCell ref="X6:Z6"/>
    <mergeCell ref="R6:T6"/>
    <mergeCell ref="B3:Z3"/>
    <mergeCell ref="L5:N5"/>
    <mergeCell ref="O5:Q5"/>
    <mergeCell ref="U5:W5"/>
  </mergeCells>
  <printOptions/>
  <pageMargins left="0.25" right="0.25" top="0.75" bottom="0.75" header="0.3" footer="0.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4"/>
  <sheetViews>
    <sheetView zoomScaleSheetLayoutView="100" zoomScalePageLayoutView="0" workbookViewId="0" topLeftCell="A4">
      <pane xSplit="1" ySplit="4" topLeftCell="B17" activePane="bottomRight" state="frozen"/>
      <selection pane="topLeft" activeCell="A4" sqref="A4"/>
      <selection pane="topRight" activeCell="B4" sqref="B4"/>
      <selection pane="bottomLeft" activeCell="A8" sqref="A8"/>
      <selection pane="bottomRight" activeCell="J34" sqref="J34"/>
    </sheetView>
  </sheetViews>
  <sheetFormatPr defaultColWidth="0" defaultRowHeight="12.75"/>
  <cols>
    <col min="1" max="1" width="0.85546875" style="0" customWidth="1"/>
    <col min="2" max="2" width="20.28125" style="0" customWidth="1"/>
    <col min="3" max="4" width="8.00390625" style="0" customWidth="1"/>
    <col min="5" max="5" width="10.28125" style="0" customWidth="1"/>
    <col min="6" max="7" width="8.00390625" style="0" customWidth="1"/>
    <col min="8" max="8" width="11.140625" style="0" customWidth="1"/>
    <col min="9" max="10" width="8.00390625" style="0" customWidth="1"/>
    <col min="11" max="11" width="9.00390625" style="0" customWidth="1"/>
    <col min="12" max="16384" width="0" style="0" hidden="1" customWidth="1"/>
  </cols>
  <sheetData>
    <row r="1" spans="1:11" ht="71.25" customHeight="1">
      <c r="A1" s="8"/>
      <c r="B1" s="230" t="s">
        <v>72</v>
      </c>
      <c r="C1" s="230"/>
      <c r="D1" s="230"/>
      <c r="E1" s="230"/>
      <c r="F1" s="230"/>
      <c r="G1" s="230"/>
      <c r="H1" s="230"/>
      <c r="I1" s="230"/>
      <c r="J1" s="230"/>
      <c r="K1" s="230"/>
    </row>
    <row r="2" spans="1:11" s="10" customFormat="1" ht="15">
      <c r="A2" s="9"/>
      <c r="B2" s="232" t="s">
        <v>73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2:11" ht="18.75" customHeight="1">
      <c r="B3" s="250" t="s">
        <v>74</v>
      </c>
      <c r="C3" s="250"/>
      <c r="D3" s="250"/>
      <c r="E3" s="250"/>
      <c r="F3" s="250"/>
      <c r="G3" s="250"/>
      <c r="H3" s="250"/>
      <c r="I3" s="250"/>
      <c r="J3" s="250"/>
      <c r="K3" s="250"/>
    </row>
    <row r="4" ht="5.25" customHeight="1" thickBot="1"/>
    <row r="5" spans="2:14" ht="64.5" customHeight="1" thickBot="1">
      <c r="B5" s="5" t="s">
        <v>0</v>
      </c>
      <c r="C5" s="251" t="s">
        <v>75</v>
      </c>
      <c r="D5" s="252"/>
      <c r="E5" s="253"/>
      <c r="F5" s="251" t="s">
        <v>77</v>
      </c>
      <c r="G5" s="252"/>
      <c r="H5" s="254"/>
      <c r="I5" s="251" t="s">
        <v>205</v>
      </c>
      <c r="J5" s="252"/>
      <c r="K5" s="253"/>
      <c r="L5" s="1"/>
      <c r="M5" s="1"/>
      <c r="N5" s="1"/>
    </row>
    <row r="6" spans="2:14" ht="32.25" customHeight="1" thickBot="1">
      <c r="B6" s="6" t="s">
        <v>76</v>
      </c>
      <c r="C6" s="247" t="s">
        <v>78</v>
      </c>
      <c r="D6" s="248"/>
      <c r="E6" s="249"/>
      <c r="F6" s="247" t="s">
        <v>79</v>
      </c>
      <c r="G6" s="248"/>
      <c r="H6" s="248"/>
      <c r="I6" s="247" t="s">
        <v>80</v>
      </c>
      <c r="J6" s="248"/>
      <c r="K6" s="249"/>
      <c r="L6" s="1"/>
      <c r="M6" s="1"/>
      <c r="N6" s="1"/>
    </row>
    <row r="7" spans="2:14" ht="27" thickBot="1">
      <c r="B7" s="7" t="s">
        <v>11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73" t="s">
        <v>8</v>
      </c>
      <c r="I7" s="4" t="s">
        <v>6</v>
      </c>
      <c r="J7" s="2" t="s">
        <v>7</v>
      </c>
      <c r="K7" s="3" t="s">
        <v>8</v>
      </c>
      <c r="L7" s="1"/>
      <c r="M7" s="1"/>
      <c r="N7" s="1"/>
    </row>
    <row r="8" spans="2:14" ht="13.5">
      <c r="B8" s="16" t="s">
        <v>10</v>
      </c>
      <c r="C8" s="13"/>
      <c r="D8" s="15"/>
      <c r="E8" s="27"/>
      <c r="F8" s="13"/>
      <c r="G8" s="15"/>
      <c r="H8" s="89"/>
      <c r="I8" s="13"/>
      <c r="J8" s="15"/>
      <c r="K8" s="27"/>
      <c r="L8" s="1"/>
      <c r="M8" s="1"/>
      <c r="N8" s="1"/>
    </row>
    <row r="9" spans="2:14" ht="14.25" thickBot="1">
      <c r="B9" s="47" t="s">
        <v>206</v>
      </c>
      <c r="C9" s="76"/>
      <c r="D9" s="49"/>
      <c r="E9" s="55"/>
      <c r="F9" s="76"/>
      <c r="G9" s="49"/>
      <c r="H9" s="80"/>
      <c r="I9" s="76"/>
      <c r="J9" s="49"/>
      <c r="K9" s="55"/>
      <c r="L9" s="1"/>
      <c r="M9" s="1"/>
      <c r="N9" s="1"/>
    </row>
    <row r="10" spans="2:14" ht="13.5">
      <c r="B10" s="17" t="s">
        <v>12</v>
      </c>
      <c r="C10" s="13"/>
      <c r="D10" s="15"/>
      <c r="E10" s="27"/>
      <c r="F10" s="13"/>
      <c r="G10" s="15"/>
      <c r="H10" s="89"/>
      <c r="I10" s="13"/>
      <c r="J10" s="15"/>
      <c r="K10" s="27"/>
      <c r="L10" s="1"/>
      <c r="M10" s="1"/>
      <c r="N10" s="1"/>
    </row>
    <row r="11" spans="2:14" ht="14.25" thickBot="1">
      <c r="B11" s="47" t="s">
        <v>207</v>
      </c>
      <c r="C11" s="48"/>
      <c r="D11" s="49"/>
      <c r="E11" s="55"/>
      <c r="F11" s="48"/>
      <c r="G11" s="49"/>
      <c r="H11" s="80"/>
      <c r="I11" s="48"/>
      <c r="J11" s="49"/>
      <c r="K11" s="55"/>
      <c r="L11" s="1"/>
      <c r="M11" s="1"/>
      <c r="N11" s="1"/>
    </row>
    <row r="12" spans="2:14" ht="13.5">
      <c r="B12" s="17" t="s">
        <v>13</v>
      </c>
      <c r="C12" s="13"/>
      <c r="D12" s="15"/>
      <c r="E12" s="27"/>
      <c r="F12" s="77"/>
      <c r="G12" s="15"/>
      <c r="H12" s="89"/>
      <c r="I12" s="13"/>
      <c r="J12" s="15"/>
      <c r="K12" s="27"/>
      <c r="L12" s="1"/>
      <c r="M12" s="1"/>
      <c r="N12" s="1"/>
    </row>
    <row r="13" spans="2:14" ht="14.25" thickBot="1">
      <c r="B13" s="47" t="s">
        <v>208</v>
      </c>
      <c r="C13" s="48"/>
      <c r="D13" s="49"/>
      <c r="E13" s="55"/>
      <c r="F13" s="78"/>
      <c r="G13" s="49"/>
      <c r="H13" s="80"/>
      <c r="I13" s="48"/>
      <c r="J13" s="49"/>
      <c r="K13" s="55"/>
      <c r="L13" s="1"/>
      <c r="M13" s="1"/>
      <c r="N13" s="1"/>
    </row>
    <row r="14" spans="2:14" ht="13.5">
      <c r="B14" s="11" t="s">
        <v>14</v>
      </c>
      <c r="C14" s="13"/>
      <c r="D14" s="15"/>
      <c r="E14" s="27"/>
      <c r="F14" s="13"/>
      <c r="G14" s="15"/>
      <c r="H14" s="89"/>
      <c r="I14" s="13"/>
      <c r="J14" s="15"/>
      <c r="K14" s="27"/>
      <c r="L14" s="1"/>
      <c r="M14" s="1"/>
      <c r="N14" s="1"/>
    </row>
    <row r="15" spans="2:14" ht="14.25" thickBot="1">
      <c r="B15" s="47" t="s">
        <v>209</v>
      </c>
      <c r="C15" s="48"/>
      <c r="D15" s="49"/>
      <c r="E15" s="55"/>
      <c r="F15" s="48"/>
      <c r="G15" s="49"/>
      <c r="H15" s="80"/>
      <c r="I15" s="48"/>
      <c r="J15" s="49"/>
      <c r="K15" s="55"/>
      <c r="L15" s="1"/>
      <c r="M15" s="1"/>
      <c r="N15" s="1"/>
    </row>
    <row r="16" spans="2:14" ht="13.5">
      <c r="B16" s="11" t="s">
        <v>15</v>
      </c>
      <c r="C16" s="13"/>
      <c r="D16" s="15"/>
      <c r="E16" s="27"/>
      <c r="F16" s="13"/>
      <c r="G16" s="15"/>
      <c r="H16" s="89"/>
      <c r="I16" s="13"/>
      <c r="J16" s="15"/>
      <c r="K16" s="27"/>
      <c r="L16" s="1"/>
      <c r="M16" s="1"/>
      <c r="N16" s="1"/>
    </row>
    <row r="17" spans="2:14" ht="14.25" thickBot="1">
      <c r="B17" s="47" t="s">
        <v>210</v>
      </c>
      <c r="C17" s="48"/>
      <c r="D17" s="49"/>
      <c r="E17" s="55"/>
      <c r="F17" s="48"/>
      <c r="G17" s="49"/>
      <c r="H17" s="80"/>
      <c r="I17" s="48"/>
      <c r="J17" s="49"/>
      <c r="K17" s="55"/>
      <c r="L17" s="1"/>
      <c r="M17" s="1"/>
      <c r="N17" s="1"/>
    </row>
    <row r="18" spans="2:14" ht="13.5">
      <c r="B18" s="11" t="s">
        <v>16</v>
      </c>
      <c r="C18" s="13"/>
      <c r="D18" s="15"/>
      <c r="E18" s="27"/>
      <c r="F18" s="13"/>
      <c r="G18" s="15"/>
      <c r="H18" s="89"/>
      <c r="I18" s="13"/>
      <c r="J18" s="15"/>
      <c r="K18" s="27"/>
      <c r="L18" s="1"/>
      <c r="M18" s="1"/>
      <c r="N18" s="1"/>
    </row>
    <row r="19" spans="2:14" ht="14.25" thickBot="1">
      <c r="B19" s="47" t="s">
        <v>211</v>
      </c>
      <c r="C19" s="48"/>
      <c r="D19" s="49"/>
      <c r="E19" s="55"/>
      <c r="F19" s="48"/>
      <c r="G19" s="49"/>
      <c r="H19" s="80"/>
      <c r="I19" s="48"/>
      <c r="J19" s="49"/>
      <c r="K19" s="55"/>
      <c r="L19" s="1"/>
      <c r="M19" s="1"/>
      <c r="N19" s="1"/>
    </row>
    <row r="20" spans="2:14" ht="13.5">
      <c r="B20" s="11" t="s">
        <v>17</v>
      </c>
      <c r="C20" s="13"/>
      <c r="D20" s="15"/>
      <c r="E20" s="27"/>
      <c r="F20" s="13"/>
      <c r="G20" s="15"/>
      <c r="H20" s="89"/>
      <c r="I20" s="13"/>
      <c r="J20" s="15"/>
      <c r="K20" s="27"/>
      <c r="L20" s="1"/>
      <c r="M20" s="1"/>
      <c r="N20" s="1"/>
    </row>
    <row r="21" spans="2:14" ht="14.25" thickBot="1">
      <c r="B21" s="47" t="s">
        <v>212</v>
      </c>
      <c r="C21" s="48"/>
      <c r="D21" s="49"/>
      <c r="E21" s="55"/>
      <c r="F21" s="48"/>
      <c r="G21" s="49"/>
      <c r="H21" s="80"/>
      <c r="I21" s="48"/>
      <c r="J21" s="49"/>
      <c r="K21" s="55"/>
      <c r="L21" s="1"/>
      <c r="M21" s="1"/>
      <c r="N21" s="1"/>
    </row>
    <row r="22" spans="2:14" ht="13.5">
      <c r="B22" s="17" t="s">
        <v>18</v>
      </c>
      <c r="C22" s="13"/>
      <c r="D22" s="15"/>
      <c r="E22" s="27"/>
      <c r="F22" s="13"/>
      <c r="G22" s="15"/>
      <c r="H22" s="89"/>
      <c r="I22" s="13"/>
      <c r="J22" s="15"/>
      <c r="K22" s="27"/>
      <c r="L22" s="1"/>
      <c r="M22" s="1"/>
      <c r="N22" s="1"/>
    </row>
    <row r="23" spans="2:14" ht="14.25" thickBot="1">
      <c r="B23" s="47" t="s">
        <v>213</v>
      </c>
      <c r="C23" s="48"/>
      <c r="D23" s="49"/>
      <c r="E23" s="55"/>
      <c r="F23" s="48"/>
      <c r="G23" s="49"/>
      <c r="H23" s="80"/>
      <c r="I23" s="48"/>
      <c r="J23" s="49"/>
      <c r="K23" s="55"/>
      <c r="L23" s="1"/>
      <c r="M23" s="1"/>
      <c r="N23" s="1"/>
    </row>
    <row r="24" spans="2:14" ht="13.5">
      <c r="B24" s="11" t="s">
        <v>19</v>
      </c>
      <c r="C24" s="13"/>
      <c r="D24" s="15"/>
      <c r="E24" s="89"/>
      <c r="F24" s="13"/>
      <c r="G24" s="15"/>
      <c r="H24" s="89"/>
      <c r="I24" s="13"/>
      <c r="J24" s="15"/>
      <c r="K24" s="27"/>
      <c r="L24" s="1"/>
      <c r="M24" s="1"/>
      <c r="N24" s="1"/>
    </row>
    <row r="25" spans="2:14" ht="14.25" thickBot="1">
      <c r="B25" s="47" t="s">
        <v>214</v>
      </c>
      <c r="C25" s="48">
        <v>150</v>
      </c>
      <c r="D25" s="49"/>
      <c r="E25" s="80"/>
      <c r="F25" s="48">
        <v>150</v>
      </c>
      <c r="G25" s="49"/>
      <c r="H25" s="80"/>
      <c r="I25" s="48">
        <v>50</v>
      </c>
      <c r="J25" s="49"/>
      <c r="K25" s="55"/>
      <c r="L25" s="1"/>
      <c r="M25" s="1"/>
      <c r="N25" s="1"/>
    </row>
    <row r="26" spans="2:14" ht="13.5">
      <c r="B26" s="51" t="s">
        <v>20</v>
      </c>
      <c r="C26" s="13">
        <v>207</v>
      </c>
      <c r="D26" s="15">
        <f aca="true" t="shared" si="0" ref="D26:D50">IF(C26&gt;0,C26-C25,"")</f>
        <v>57</v>
      </c>
      <c r="E26" s="15">
        <f aca="true" t="shared" si="1" ref="E26:E49">IF(C26&gt;0,210.5-C26,"")</f>
        <v>3.5</v>
      </c>
      <c r="F26" s="13">
        <v>207</v>
      </c>
      <c r="G26" s="15">
        <f aca="true" t="shared" si="2" ref="G26:G34">IF(F26&gt;0,F26-F25,"")</f>
        <v>57</v>
      </c>
      <c r="H26" s="15">
        <f>IF(F26&gt;0,210.5-F26,"")</f>
        <v>3.5</v>
      </c>
      <c r="I26" s="13">
        <v>207</v>
      </c>
      <c r="J26" s="15">
        <f aca="true" t="shared" si="3" ref="J26:J34">IF(I26&gt;0,I26-I25,"")</f>
        <v>157</v>
      </c>
      <c r="K26" s="27">
        <f>IF(I26&gt;0,210.5-I26,"")</f>
        <v>3.5</v>
      </c>
      <c r="L26" s="1"/>
      <c r="M26" s="1"/>
      <c r="N26" s="1"/>
    </row>
    <row r="27" spans="2:14" ht="14.25" thickBot="1">
      <c r="B27" s="47" t="s">
        <v>215</v>
      </c>
      <c r="C27" s="48">
        <v>207</v>
      </c>
      <c r="D27" s="49">
        <f t="shared" si="0"/>
        <v>0</v>
      </c>
      <c r="E27" s="49">
        <f t="shared" si="1"/>
        <v>3.5</v>
      </c>
      <c r="F27" s="48"/>
      <c r="G27" s="49">
        <f t="shared" si="2"/>
      </c>
      <c r="H27" s="49">
        <f>IF(F27&gt;0,210.5-F27,"")</f>
      </c>
      <c r="I27" s="48"/>
      <c r="J27" s="49">
        <f t="shared" si="3"/>
      </c>
      <c r="K27" s="55">
        <f>IF(I27&gt;0,210.5-I27,"")</f>
      </c>
      <c r="L27" s="1"/>
      <c r="M27" s="1"/>
      <c r="N27" s="1"/>
    </row>
    <row r="28" spans="2:14" ht="13.5">
      <c r="B28" s="51" t="s">
        <v>21</v>
      </c>
      <c r="C28" s="40">
        <v>207.1</v>
      </c>
      <c r="D28" s="15">
        <f t="shared" si="0"/>
        <v>0.09999999999999432</v>
      </c>
      <c r="E28" s="15">
        <f t="shared" si="1"/>
        <v>3.4000000000000057</v>
      </c>
      <c r="F28" s="40"/>
      <c r="G28" s="15">
        <f t="shared" si="2"/>
      </c>
      <c r="H28" s="15">
        <f>IF(F28&gt;0,210.5-F28,"")</f>
      </c>
      <c r="I28" s="40"/>
      <c r="J28" s="15">
        <f t="shared" si="3"/>
      </c>
      <c r="K28" s="27">
        <f>IF(I28&gt;0,210.5-I28,"")</f>
      </c>
      <c r="L28" s="1"/>
      <c r="M28" s="1"/>
      <c r="N28" s="1"/>
    </row>
    <row r="29" spans="2:14" ht="14.25" thickBot="1">
      <c r="B29" s="47" t="s">
        <v>83</v>
      </c>
      <c r="C29" s="48">
        <v>207.2</v>
      </c>
      <c r="D29" s="49">
        <f t="shared" si="0"/>
        <v>0.09999999999999432</v>
      </c>
      <c r="E29" s="49">
        <f t="shared" si="1"/>
        <v>3.3000000000000114</v>
      </c>
      <c r="F29" s="48">
        <v>207.5</v>
      </c>
      <c r="G29" s="49">
        <f>IF(F29&gt;0,F29-F26,"")</f>
        <v>0.5</v>
      </c>
      <c r="H29" s="55">
        <f>IF(F29&gt;0,214.8-F29,"")</f>
        <v>7.300000000000011</v>
      </c>
      <c r="I29" s="48">
        <v>195.09</v>
      </c>
      <c r="J29" s="49">
        <f>IF(I29&gt;0,I29-I26,"")</f>
        <v>-11.909999999999997</v>
      </c>
      <c r="K29" s="55">
        <f>IF(I29&gt;0,201.1-I29,"")</f>
        <v>6.009999999999991</v>
      </c>
      <c r="L29" s="1"/>
      <c r="M29" s="1"/>
      <c r="N29" s="1"/>
    </row>
    <row r="30" spans="2:14" ht="13.5">
      <c r="B30" s="170" t="s">
        <v>22</v>
      </c>
      <c r="C30" s="13">
        <v>207.3</v>
      </c>
      <c r="D30" s="15">
        <f t="shared" si="0"/>
        <v>0.10000000000002274</v>
      </c>
      <c r="E30" s="15">
        <f t="shared" si="1"/>
        <v>3.1999999999999886</v>
      </c>
      <c r="F30" s="13">
        <v>207.56</v>
      </c>
      <c r="G30" s="15">
        <f t="shared" si="2"/>
        <v>0.060000000000002274</v>
      </c>
      <c r="H30" s="188">
        <f>IF(F30&gt;0,214.8-F30,"")</f>
        <v>7.240000000000009</v>
      </c>
      <c r="I30" s="13">
        <v>195.26</v>
      </c>
      <c r="J30" s="15">
        <f t="shared" si="3"/>
        <v>0.1699999999999875</v>
      </c>
      <c r="K30" s="190">
        <f>IF(I30&gt;0,201.1-I30,"")</f>
        <v>5.840000000000003</v>
      </c>
      <c r="L30" s="1"/>
      <c r="M30" s="1"/>
      <c r="N30" s="1"/>
    </row>
    <row r="31" spans="2:14" ht="14.25" thickBot="1">
      <c r="B31" s="60" t="s">
        <v>84</v>
      </c>
      <c r="C31" s="81">
        <v>207.3</v>
      </c>
      <c r="D31" s="22">
        <f t="shared" si="0"/>
        <v>0</v>
      </c>
      <c r="E31" s="22">
        <f t="shared" si="1"/>
        <v>3.1999999999999886</v>
      </c>
      <c r="F31" s="81">
        <v>207.66</v>
      </c>
      <c r="G31" s="22">
        <f t="shared" si="2"/>
        <v>0.09999999999999432</v>
      </c>
      <c r="H31" s="82">
        <f>IF(F31&gt;0,214.8-F31,"")</f>
        <v>7.140000000000015</v>
      </c>
      <c r="I31" s="81">
        <v>195.38</v>
      </c>
      <c r="J31" s="22">
        <f t="shared" si="3"/>
        <v>0.12000000000000455</v>
      </c>
      <c r="K31" s="82">
        <f>IF(I31&gt;0,201.1-I31,"")</f>
        <v>5.719999999999999</v>
      </c>
      <c r="L31" s="1"/>
      <c r="M31" s="1"/>
      <c r="N31" s="1"/>
    </row>
    <row r="32" spans="2:14" ht="13.5">
      <c r="B32" s="51" t="s">
        <v>23</v>
      </c>
      <c r="C32" s="13">
        <v>207.5</v>
      </c>
      <c r="D32" s="15">
        <f t="shared" si="0"/>
        <v>0.19999999999998863</v>
      </c>
      <c r="E32" s="89">
        <f t="shared" si="1"/>
        <v>3</v>
      </c>
      <c r="F32" s="13">
        <v>207.8</v>
      </c>
      <c r="G32" s="15">
        <f t="shared" si="2"/>
        <v>0.14000000000001478</v>
      </c>
      <c r="H32" s="27">
        <f aca="true" t="shared" si="4" ref="H32:H38">IF(F32&gt;0,214.8-F32,"")</f>
        <v>7</v>
      </c>
      <c r="I32" s="187">
        <v>195.62</v>
      </c>
      <c r="J32" s="188">
        <f t="shared" si="3"/>
        <v>0.2400000000000091</v>
      </c>
      <c r="K32" s="190">
        <f aca="true" t="shared" si="5" ref="K32:K40">IF(I32&gt;0,201.1-I32,"")</f>
        <v>5.47999999999999</v>
      </c>
      <c r="L32" s="1"/>
      <c r="M32" s="1"/>
      <c r="N32" s="1"/>
    </row>
    <row r="33" spans="2:14" ht="14.25" thickBot="1">
      <c r="B33" s="47" t="s">
        <v>85</v>
      </c>
      <c r="C33" s="48">
        <v>208</v>
      </c>
      <c r="D33" s="49">
        <f t="shared" si="0"/>
        <v>0.5</v>
      </c>
      <c r="E33" s="80">
        <f t="shared" si="1"/>
        <v>2.5</v>
      </c>
      <c r="F33" s="48">
        <v>208.55</v>
      </c>
      <c r="G33" s="49">
        <f t="shared" si="2"/>
        <v>0.75</v>
      </c>
      <c r="H33" s="55">
        <f t="shared" si="4"/>
        <v>6.25</v>
      </c>
      <c r="I33" s="186">
        <v>196.36</v>
      </c>
      <c r="J33" s="49">
        <f t="shared" si="3"/>
        <v>0.7400000000000091</v>
      </c>
      <c r="K33" s="55">
        <f t="shared" si="5"/>
        <v>4.739999999999981</v>
      </c>
      <c r="L33" s="1"/>
      <c r="M33" s="1"/>
      <c r="N33" s="1"/>
    </row>
    <row r="34" spans="2:14" ht="13.5">
      <c r="B34" s="50" t="s">
        <v>24</v>
      </c>
      <c r="C34" s="167">
        <v>208.2</v>
      </c>
      <c r="D34" s="168">
        <f t="shared" si="0"/>
        <v>0.19999999999998863</v>
      </c>
      <c r="E34" s="192">
        <f t="shared" si="1"/>
        <v>2.3000000000000114</v>
      </c>
      <c r="F34" s="167">
        <v>208.55</v>
      </c>
      <c r="G34" s="168">
        <f t="shared" si="2"/>
        <v>0</v>
      </c>
      <c r="H34" s="169">
        <f t="shared" si="4"/>
        <v>6.25</v>
      </c>
      <c r="I34" s="185">
        <v>196.59</v>
      </c>
      <c r="J34" s="171">
        <f t="shared" si="3"/>
        <v>0.22999999999998977</v>
      </c>
      <c r="K34" s="191">
        <f t="shared" si="5"/>
        <v>4.509999999999991</v>
      </c>
      <c r="L34" s="1"/>
      <c r="M34" s="1"/>
      <c r="N34" s="1"/>
    </row>
    <row r="35" spans="2:14" ht="14.25" thickBot="1">
      <c r="B35" s="21" t="s">
        <v>86</v>
      </c>
      <c r="C35" s="81"/>
      <c r="D35" s="22">
        <f t="shared" si="0"/>
      </c>
      <c r="E35" s="193">
        <f t="shared" si="1"/>
      </c>
      <c r="F35" s="81"/>
      <c r="G35" s="22"/>
      <c r="H35" s="82">
        <f t="shared" si="4"/>
      </c>
      <c r="I35" s="189"/>
      <c r="J35" s="22"/>
      <c r="K35" s="82">
        <f t="shared" si="5"/>
      </c>
      <c r="L35" s="1"/>
      <c r="M35" s="1"/>
      <c r="N35" s="1"/>
    </row>
    <row r="36" spans="2:14" ht="13.5">
      <c r="B36" s="51" t="s">
        <v>25</v>
      </c>
      <c r="C36" s="13"/>
      <c r="D36" s="15">
        <f t="shared" si="0"/>
      </c>
      <c r="E36" s="89">
        <f t="shared" si="1"/>
      </c>
      <c r="F36" s="13"/>
      <c r="G36" s="15"/>
      <c r="H36" s="27">
        <f t="shared" si="4"/>
      </c>
      <c r="I36" s="187"/>
      <c r="J36" s="15"/>
      <c r="K36" s="190">
        <f t="shared" si="5"/>
      </c>
      <c r="L36" s="1"/>
      <c r="M36" s="1"/>
      <c r="N36" s="1"/>
    </row>
    <row r="37" spans="2:14" ht="14.25" thickBot="1">
      <c r="B37" s="47" t="s">
        <v>87</v>
      </c>
      <c r="C37" s="48"/>
      <c r="D37" s="49">
        <f t="shared" si="0"/>
      </c>
      <c r="E37" s="80">
        <f t="shared" si="1"/>
      </c>
      <c r="F37" s="48"/>
      <c r="G37" s="49"/>
      <c r="H37" s="55">
        <f t="shared" si="4"/>
      </c>
      <c r="I37" s="186"/>
      <c r="J37" s="49"/>
      <c r="K37" s="55">
        <f t="shared" si="5"/>
      </c>
      <c r="L37" s="1"/>
      <c r="M37" s="1"/>
      <c r="N37" s="1"/>
    </row>
    <row r="38" spans="2:14" ht="13.5">
      <c r="B38" s="50" t="s">
        <v>26</v>
      </c>
      <c r="C38" s="167"/>
      <c r="D38" s="168">
        <f t="shared" si="0"/>
      </c>
      <c r="E38" s="192">
        <f t="shared" si="1"/>
      </c>
      <c r="F38" s="167"/>
      <c r="G38" s="168"/>
      <c r="H38" s="169">
        <f t="shared" si="4"/>
      </c>
      <c r="I38" s="185"/>
      <c r="J38" s="168"/>
      <c r="K38" s="191">
        <f t="shared" si="5"/>
      </c>
      <c r="L38" s="1"/>
      <c r="M38" s="1"/>
      <c r="N38" s="1"/>
    </row>
    <row r="39" spans="2:14" ht="14.25" thickBot="1">
      <c r="B39" s="21" t="s">
        <v>88</v>
      </c>
      <c r="C39" s="81"/>
      <c r="D39" s="22">
        <f t="shared" si="0"/>
      </c>
      <c r="E39" s="193">
        <f t="shared" si="1"/>
      </c>
      <c r="F39" s="81"/>
      <c r="G39" s="22"/>
      <c r="H39" s="82"/>
      <c r="I39" s="189"/>
      <c r="J39" s="22"/>
      <c r="K39" s="82">
        <f t="shared" si="5"/>
      </c>
      <c r="L39" s="1"/>
      <c r="M39" s="1"/>
      <c r="N39" s="1"/>
    </row>
    <row r="40" spans="2:14" ht="13.5">
      <c r="B40" s="51" t="s">
        <v>70</v>
      </c>
      <c r="C40" s="13"/>
      <c r="D40" s="15">
        <f t="shared" si="0"/>
      </c>
      <c r="E40" s="89">
        <f t="shared" si="1"/>
      </c>
      <c r="F40" s="13"/>
      <c r="G40" s="15"/>
      <c r="H40" s="27"/>
      <c r="I40" s="13"/>
      <c r="J40" s="15"/>
      <c r="K40" s="190">
        <f t="shared" si="5"/>
      </c>
      <c r="L40" s="1"/>
      <c r="M40" s="1"/>
      <c r="N40" s="1"/>
    </row>
    <row r="41" spans="2:14" ht="14.25" thickBot="1">
      <c r="B41" s="47" t="s">
        <v>90</v>
      </c>
      <c r="C41" s="48"/>
      <c r="D41" s="49">
        <f t="shared" si="0"/>
      </c>
      <c r="E41" s="80">
        <f t="shared" si="1"/>
      </c>
      <c r="F41" s="48"/>
      <c r="G41" s="49"/>
      <c r="H41" s="55"/>
      <c r="I41" s="48"/>
      <c r="J41" s="49"/>
      <c r="K41" s="55"/>
      <c r="L41" s="1"/>
      <c r="M41" s="1"/>
      <c r="N41" s="1"/>
    </row>
    <row r="42" spans="2:14" ht="13.5">
      <c r="B42" s="54" t="s">
        <v>27</v>
      </c>
      <c r="C42" s="167"/>
      <c r="D42" s="168">
        <f t="shared" si="0"/>
      </c>
      <c r="E42" s="192">
        <f t="shared" si="1"/>
      </c>
      <c r="F42" s="167"/>
      <c r="G42" s="168"/>
      <c r="H42" s="169"/>
      <c r="I42" s="167"/>
      <c r="J42" s="168"/>
      <c r="K42" s="169"/>
      <c r="L42" s="1"/>
      <c r="M42" s="1"/>
      <c r="N42" s="1"/>
    </row>
    <row r="43" spans="2:14" ht="14.25" thickBot="1">
      <c r="B43" s="60" t="s">
        <v>91</v>
      </c>
      <c r="C43" s="81"/>
      <c r="D43" s="22">
        <f t="shared" si="0"/>
      </c>
      <c r="E43" s="193">
        <f t="shared" si="1"/>
      </c>
      <c r="F43" s="81"/>
      <c r="G43" s="22"/>
      <c r="H43" s="82"/>
      <c r="I43" s="81"/>
      <c r="J43" s="22"/>
      <c r="K43" s="82"/>
      <c r="L43" s="1"/>
      <c r="M43" s="1"/>
      <c r="N43" s="1"/>
    </row>
    <row r="44" spans="2:14" ht="13.5">
      <c r="B44" s="51" t="s">
        <v>28</v>
      </c>
      <c r="C44" s="13"/>
      <c r="D44" s="15">
        <f t="shared" si="0"/>
      </c>
      <c r="E44" s="89">
        <f t="shared" si="1"/>
      </c>
      <c r="F44" s="13"/>
      <c r="G44" s="15"/>
      <c r="H44" s="27"/>
      <c r="I44" s="13"/>
      <c r="J44" s="15"/>
      <c r="K44" s="27"/>
      <c r="L44" s="1"/>
      <c r="M44" s="1"/>
      <c r="N44" s="1"/>
    </row>
    <row r="45" spans="2:14" ht="14.25" thickBot="1">
      <c r="B45" s="65" t="s">
        <v>128</v>
      </c>
      <c r="C45" s="48"/>
      <c r="D45" s="49">
        <f t="shared" si="0"/>
      </c>
      <c r="E45" s="80">
        <f t="shared" si="1"/>
      </c>
      <c r="F45" s="48"/>
      <c r="G45" s="49"/>
      <c r="H45" s="55"/>
      <c r="I45" s="48"/>
      <c r="J45" s="49"/>
      <c r="K45" s="55"/>
      <c r="L45" s="1"/>
      <c r="M45" s="1"/>
      <c r="N45" s="1"/>
    </row>
    <row r="46" spans="2:14" ht="13.5">
      <c r="B46" s="50" t="s">
        <v>29</v>
      </c>
      <c r="C46" s="167"/>
      <c r="D46" s="168">
        <f t="shared" si="0"/>
      </c>
      <c r="E46" s="192">
        <f t="shared" si="1"/>
      </c>
      <c r="F46" s="167"/>
      <c r="G46" s="168"/>
      <c r="H46" s="169"/>
      <c r="I46" s="167"/>
      <c r="J46" s="168"/>
      <c r="K46" s="169"/>
      <c r="L46" s="1"/>
      <c r="M46" s="1"/>
      <c r="N46" s="1"/>
    </row>
    <row r="47" spans="2:14" ht="14.25" thickBot="1">
      <c r="B47" s="21" t="s">
        <v>93</v>
      </c>
      <c r="C47" s="81"/>
      <c r="D47" s="22">
        <f t="shared" si="0"/>
      </c>
      <c r="E47" s="193">
        <f t="shared" si="1"/>
      </c>
      <c r="F47" s="81"/>
      <c r="G47" s="22"/>
      <c r="H47" s="82"/>
      <c r="I47" s="81"/>
      <c r="J47" s="22"/>
      <c r="K47" s="82"/>
      <c r="L47" s="1"/>
      <c r="M47" s="1"/>
      <c r="N47" s="1"/>
    </row>
    <row r="48" spans="2:14" ht="13.5">
      <c r="B48" s="61" t="s">
        <v>30</v>
      </c>
      <c r="C48" s="13"/>
      <c r="D48" s="15">
        <f t="shared" si="0"/>
      </c>
      <c r="E48" s="89">
        <f t="shared" si="1"/>
      </c>
      <c r="F48" s="13"/>
      <c r="G48" s="15"/>
      <c r="H48" s="27"/>
      <c r="I48" s="13"/>
      <c r="J48" s="15"/>
      <c r="K48" s="27"/>
      <c r="L48" s="1"/>
      <c r="M48" s="1"/>
      <c r="N48" s="1"/>
    </row>
    <row r="49" spans="2:14" ht="14.25" thickBot="1">
      <c r="B49" s="62" t="s">
        <v>94</v>
      </c>
      <c r="C49" s="48"/>
      <c r="D49" s="49">
        <f t="shared" si="0"/>
      </c>
      <c r="E49" s="80">
        <f t="shared" si="1"/>
      </c>
      <c r="F49" s="48"/>
      <c r="G49" s="49"/>
      <c r="H49" s="55"/>
      <c r="I49" s="48"/>
      <c r="J49" s="49"/>
      <c r="K49" s="55"/>
      <c r="L49" s="1"/>
      <c r="M49" s="1"/>
      <c r="N49" s="1"/>
    </row>
    <row r="50" spans="2:14" ht="13.5">
      <c r="B50" s="54" t="s">
        <v>31</v>
      </c>
      <c r="C50" s="167"/>
      <c r="D50" s="168">
        <f t="shared" si="0"/>
      </c>
      <c r="E50" s="192"/>
      <c r="F50" s="167"/>
      <c r="G50" s="168"/>
      <c r="H50" s="169"/>
      <c r="I50" s="167"/>
      <c r="J50" s="168"/>
      <c r="K50" s="169"/>
      <c r="L50" s="1"/>
      <c r="M50" s="1"/>
      <c r="N50" s="1"/>
    </row>
    <row r="51" spans="2:14" ht="14.25" thickBot="1">
      <c r="B51" s="69" t="s">
        <v>95</v>
      </c>
      <c r="C51" s="81"/>
      <c r="D51" s="22"/>
      <c r="E51" s="193"/>
      <c r="F51" s="48"/>
      <c r="G51" s="49"/>
      <c r="H51" s="55"/>
      <c r="I51" s="81"/>
      <c r="J51" s="22"/>
      <c r="K51" s="82"/>
      <c r="L51" s="1"/>
      <c r="M51" s="1"/>
      <c r="N51" s="1"/>
    </row>
    <row r="52" spans="2:14" ht="13.5">
      <c r="B52" s="61" t="s">
        <v>32</v>
      </c>
      <c r="C52" s="13"/>
      <c r="D52" s="15"/>
      <c r="E52" s="27"/>
      <c r="F52" s="13"/>
      <c r="G52" s="15"/>
      <c r="H52" s="27"/>
      <c r="I52" s="13"/>
      <c r="J52" s="15"/>
      <c r="K52" s="27"/>
      <c r="L52" s="1"/>
      <c r="M52" s="1"/>
      <c r="N52" s="1"/>
    </row>
    <row r="53" spans="2:14" ht="14.25" thickBot="1">
      <c r="B53" s="68" t="s">
        <v>96</v>
      </c>
      <c r="C53" s="48"/>
      <c r="D53" s="49"/>
      <c r="E53" s="55"/>
      <c r="F53" s="48"/>
      <c r="G53" s="49"/>
      <c r="H53" s="55"/>
      <c r="I53" s="48"/>
      <c r="J53" s="49"/>
      <c r="K53" s="55"/>
      <c r="L53" s="1"/>
      <c r="M53" s="1"/>
      <c r="N53" s="1"/>
    </row>
    <row r="54" spans="2:14" ht="13.5">
      <c r="B54" s="61" t="s">
        <v>33</v>
      </c>
      <c r="C54" s="13"/>
      <c r="D54" s="15"/>
      <c r="E54" s="27"/>
      <c r="F54" s="13"/>
      <c r="G54" s="15"/>
      <c r="H54" s="27"/>
      <c r="I54" s="13"/>
      <c r="J54" s="15"/>
      <c r="K54" s="27"/>
      <c r="L54" s="1"/>
      <c r="M54" s="1"/>
      <c r="N54" s="1"/>
    </row>
    <row r="55" spans="2:14" ht="14.25" thickBot="1">
      <c r="B55" s="60" t="s">
        <v>97</v>
      </c>
      <c r="C55" s="48"/>
      <c r="D55" s="49"/>
      <c r="E55" s="55"/>
      <c r="F55" s="48"/>
      <c r="G55" s="49"/>
      <c r="H55" s="55"/>
      <c r="I55" s="48"/>
      <c r="J55" s="49"/>
      <c r="K55" s="55"/>
      <c r="L55" s="1"/>
      <c r="M55" s="1"/>
      <c r="N55" s="1"/>
    </row>
    <row r="56" spans="2:14" ht="13.5">
      <c r="B56" s="61" t="s">
        <v>34</v>
      </c>
      <c r="C56" s="13"/>
      <c r="D56" s="15"/>
      <c r="E56" s="27"/>
      <c r="F56" s="13"/>
      <c r="G56" s="15"/>
      <c r="H56" s="27"/>
      <c r="I56" s="13"/>
      <c r="J56" s="15"/>
      <c r="K56" s="27"/>
      <c r="L56" s="1"/>
      <c r="M56" s="1"/>
      <c r="N56" s="1"/>
    </row>
    <row r="57" spans="2:14" ht="14.25" thickBot="1">
      <c r="B57" s="62" t="s">
        <v>98</v>
      </c>
      <c r="C57" s="48"/>
      <c r="D57" s="49"/>
      <c r="E57" s="55"/>
      <c r="F57" s="48"/>
      <c r="G57" s="49"/>
      <c r="H57" s="55"/>
      <c r="I57" s="48"/>
      <c r="J57" s="49"/>
      <c r="K57" s="55"/>
      <c r="L57" s="1"/>
      <c r="M57" s="1"/>
      <c r="N57" s="1"/>
    </row>
    <row r="58" spans="2:14" ht="13.5">
      <c r="B58" s="61" t="s">
        <v>35</v>
      </c>
      <c r="C58" s="13"/>
      <c r="D58" s="15"/>
      <c r="E58" s="27"/>
      <c r="F58" s="13"/>
      <c r="G58" s="15"/>
      <c r="H58" s="27"/>
      <c r="I58" s="13"/>
      <c r="J58" s="15"/>
      <c r="K58" s="27"/>
      <c r="L58" s="1"/>
      <c r="M58" s="1"/>
      <c r="N58" s="1"/>
    </row>
    <row r="59" spans="2:14" ht="14.25" thickBot="1">
      <c r="B59" s="69" t="s">
        <v>99</v>
      </c>
      <c r="C59" s="81"/>
      <c r="D59" s="22"/>
      <c r="E59" s="82"/>
      <c r="F59" s="81"/>
      <c r="G59" s="22"/>
      <c r="H59" s="82"/>
      <c r="I59" s="81"/>
      <c r="J59" s="22"/>
      <c r="K59" s="82"/>
      <c r="L59" s="1"/>
      <c r="M59" s="1"/>
      <c r="N59" s="1"/>
    </row>
    <row r="60" spans="2:14" ht="13.5">
      <c r="B60" s="51" t="s">
        <v>36</v>
      </c>
      <c r="C60" s="13"/>
      <c r="D60" s="15"/>
      <c r="E60" s="27"/>
      <c r="F60" s="13"/>
      <c r="G60" s="15"/>
      <c r="H60" s="27"/>
      <c r="I60" s="13"/>
      <c r="J60" s="15"/>
      <c r="K60" s="27"/>
      <c r="L60" s="1"/>
      <c r="M60" s="1"/>
      <c r="N60" s="1"/>
    </row>
    <row r="61" spans="2:14" ht="14.25" thickBot="1">
      <c r="B61" s="65" t="s">
        <v>100</v>
      </c>
      <c r="C61" s="76"/>
      <c r="D61" s="49"/>
      <c r="E61" s="55"/>
      <c r="F61" s="76"/>
      <c r="G61" s="49"/>
      <c r="H61" s="55"/>
      <c r="I61" s="76"/>
      <c r="J61" s="49"/>
      <c r="K61" s="55"/>
      <c r="L61" s="1"/>
      <c r="M61" s="1"/>
      <c r="N61" s="1"/>
    </row>
    <row r="62" spans="2:14" ht="13.5">
      <c r="B62" s="51" t="s">
        <v>37</v>
      </c>
      <c r="C62" s="13"/>
      <c r="D62" s="15"/>
      <c r="E62" s="27"/>
      <c r="F62" s="13"/>
      <c r="G62" s="15"/>
      <c r="H62" s="27"/>
      <c r="I62" s="13"/>
      <c r="J62" s="15"/>
      <c r="K62" s="27"/>
      <c r="L62" s="1"/>
      <c r="M62" s="1"/>
      <c r="N62" s="1"/>
    </row>
    <row r="63" spans="2:14" ht="14.25" thickBot="1">
      <c r="B63" s="65" t="s">
        <v>101</v>
      </c>
      <c r="C63" s="76"/>
      <c r="D63" s="87"/>
      <c r="E63" s="88"/>
      <c r="F63" s="76"/>
      <c r="G63" s="87"/>
      <c r="H63" s="88"/>
      <c r="I63" s="76"/>
      <c r="J63" s="87"/>
      <c r="K63" s="88"/>
      <c r="L63" s="1"/>
      <c r="M63" s="1"/>
      <c r="N63" s="1"/>
    </row>
    <row r="64" spans="2:14" ht="13.5">
      <c r="B64" s="51" t="s">
        <v>38</v>
      </c>
      <c r="C64" s="13"/>
      <c r="D64" s="15"/>
      <c r="E64" s="27"/>
      <c r="F64" s="13"/>
      <c r="G64" s="15"/>
      <c r="H64" s="27"/>
      <c r="I64" s="13"/>
      <c r="J64" s="15"/>
      <c r="K64" s="27"/>
      <c r="L64" s="1"/>
      <c r="M64" s="1"/>
      <c r="N64" s="1"/>
    </row>
    <row r="65" spans="2:14" ht="14.25" thickBot="1">
      <c r="B65" s="47" t="s">
        <v>102</v>
      </c>
      <c r="C65" s="48"/>
      <c r="D65" s="49"/>
      <c r="E65" s="55"/>
      <c r="F65" s="48"/>
      <c r="G65" s="49"/>
      <c r="H65" s="55"/>
      <c r="I65" s="48"/>
      <c r="J65" s="49"/>
      <c r="K65" s="55"/>
      <c r="L65" s="1"/>
      <c r="M65" s="1"/>
      <c r="N65" s="1"/>
    </row>
    <row r="66" spans="2:14" ht="13.5">
      <c r="B66" s="51" t="s">
        <v>39</v>
      </c>
      <c r="C66" s="13"/>
      <c r="D66" s="15"/>
      <c r="E66" s="27"/>
      <c r="F66" s="13"/>
      <c r="G66" s="15"/>
      <c r="H66" s="27"/>
      <c r="I66" s="13"/>
      <c r="J66" s="15"/>
      <c r="K66" s="27"/>
      <c r="L66" s="1"/>
      <c r="M66" s="1"/>
      <c r="N66" s="1"/>
    </row>
    <row r="67" spans="2:14" ht="14.25" thickBot="1">
      <c r="B67" s="47" t="s">
        <v>103</v>
      </c>
      <c r="C67" s="48"/>
      <c r="D67" s="49"/>
      <c r="E67" s="55"/>
      <c r="F67" s="48"/>
      <c r="G67" s="49"/>
      <c r="H67" s="55"/>
      <c r="I67" s="48"/>
      <c r="J67" s="49"/>
      <c r="K67" s="55"/>
      <c r="L67" s="1"/>
      <c r="M67" s="1"/>
      <c r="N67" s="1"/>
    </row>
    <row r="68" spans="2:14" ht="13.5">
      <c r="B68" s="51" t="s">
        <v>40</v>
      </c>
      <c r="C68" s="13"/>
      <c r="D68" s="15"/>
      <c r="E68" s="27"/>
      <c r="F68" s="13"/>
      <c r="G68" s="15"/>
      <c r="H68" s="27"/>
      <c r="I68" s="13"/>
      <c r="J68" s="15"/>
      <c r="K68" s="27"/>
      <c r="L68" s="1"/>
      <c r="M68" s="1"/>
      <c r="N68" s="1"/>
    </row>
    <row r="69" spans="2:14" ht="14.25" thickBot="1">
      <c r="B69" s="47" t="s">
        <v>161</v>
      </c>
      <c r="C69" s="48"/>
      <c r="D69" s="49"/>
      <c r="E69" s="55"/>
      <c r="F69" s="48"/>
      <c r="G69" s="49"/>
      <c r="H69" s="55"/>
      <c r="I69" s="48"/>
      <c r="J69" s="49"/>
      <c r="K69" s="55"/>
      <c r="L69" s="1"/>
      <c r="M69" s="1"/>
      <c r="N69" s="1"/>
    </row>
    <row r="70" spans="2:14" ht="13.5">
      <c r="B70" s="51" t="s">
        <v>233</v>
      </c>
      <c r="C70" s="13"/>
      <c r="D70" s="15"/>
      <c r="E70" s="27"/>
      <c r="F70" s="13"/>
      <c r="G70" s="15"/>
      <c r="H70" s="27"/>
      <c r="I70" s="13"/>
      <c r="J70" s="15"/>
      <c r="K70" s="27"/>
      <c r="L70" s="1"/>
      <c r="M70" s="1"/>
      <c r="N70" s="1"/>
    </row>
    <row r="71" spans="2:14" ht="14.25" thickBot="1">
      <c r="B71" s="47" t="s">
        <v>165</v>
      </c>
      <c r="C71" s="48"/>
      <c r="D71" s="87"/>
      <c r="E71" s="55"/>
      <c r="F71" s="48"/>
      <c r="G71" s="87"/>
      <c r="H71" s="55"/>
      <c r="I71" s="48"/>
      <c r="J71" s="87"/>
      <c r="K71" s="55"/>
      <c r="L71" s="1"/>
      <c r="M71" s="1"/>
      <c r="N71" s="1"/>
    </row>
    <row r="72" spans="2:14" ht="13.5">
      <c r="B72" s="51" t="s">
        <v>42</v>
      </c>
      <c r="C72" s="13"/>
      <c r="D72" s="15"/>
      <c r="E72" s="27"/>
      <c r="F72" s="13"/>
      <c r="G72" s="15"/>
      <c r="H72" s="27"/>
      <c r="I72" s="13"/>
      <c r="J72" s="15"/>
      <c r="K72" s="27"/>
      <c r="L72" s="1"/>
      <c r="M72" s="1"/>
      <c r="N72" s="1"/>
    </row>
    <row r="73" spans="2:14" ht="14.25" thickBot="1">
      <c r="B73" s="47" t="s">
        <v>170</v>
      </c>
      <c r="C73" s="48"/>
      <c r="D73" s="49"/>
      <c r="E73" s="55"/>
      <c r="F73" s="48"/>
      <c r="G73" s="49"/>
      <c r="H73" s="55"/>
      <c r="I73" s="48"/>
      <c r="J73" s="49"/>
      <c r="K73" s="55"/>
      <c r="L73" s="1"/>
      <c r="M73" s="1"/>
      <c r="N73" s="1"/>
    </row>
    <row r="74" spans="2:14" ht="13.5">
      <c r="B74" s="51" t="s">
        <v>234</v>
      </c>
      <c r="C74" s="13"/>
      <c r="D74" s="15"/>
      <c r="E74" s="27"/>
      <c r="F74" s="13"/>
      <c r="G74" s="15"/>
      <c r="H74" s="27"/>
      <c r="I74" s="13"/>
      <c r="J74" s="15"/>
      <c r="K74" s="27"/>
      <c r="L74" s="1"/>
      <c r="M74" s="1"/>
      <c r="N74" s="1"/>
    </row>
    <row r="75" spans="2:14" ht="14.25" thickBot="1">
      <c r="B75" s="47" t="s">
        <v>175</v>
      </c>
      <c r="C75" s="48"/>
      <c r="D75" s="49"/>
      <c r="E75" s="55"/>
      <c r="F75" s="48"/>
      <c r="G75" s="49"/>
      <c r="H75" s="55"/>
      <c r="I75" s="48"/>
      <c r="J75" s="49"/>
      <c r="K75" s="55"/>
      <c r="L75" s="1"/>
      <c r="M75" s="1"/>
      <c r="N75" s="1"/>
    </row>
    <row r="76" spans="2:14" ht="13.5">
      <c r="B76" s="51" t="s">
        <v>176</v>
      </c>
      <c r="C76" s="13"/>
      <c r="D76" s="15"/>
      <c r="E76" s="27"/>
      <c r="F76" s="13"/>
      <c r="G76" s="15"/>
      <c r="H76" s="27"/>
      <c r="I76" s="13"/>
      <c r="J76" s="15"/>
      <c r="K76" s="27"/>
      <c r="L76" s="1"/>
      <c r="M76" s="1"/>
      <c r="N76" s="1"/>
    </row>
    <row r="77" spans="2:14" ht="14.25" thickBot="1">
      <c r="B77" s="47" t="s">
        <v>177</v>
      </c>
      <c r="C77" s="48"/>
      <c r="D77" s="49"/>
      <c r="E77" s="55"/>
      <c r="F77" s="48"/>
      <c r="G77" s="49"/>
      <c r="H77" s="55"/>
      <c r="I77" s="48"/>
      <c r="J77" s="49"/>
      <c r="K77" s="55"/>
      <c r="L77" s="1"/>
      <c r="M77" s="1"/>
      <c r="N77" s="1"/>
    </row>
    <row r="78" spans="2:14" ht="13.5">
      <c r="B78" s="51" t="s">
        <v>235</v>
      </c>
      <c r="C78" s="13"/>
      <c r="D78" s="15"/>
      <c r="E78" s="27"/>
      <c r="F78" s="13"/>
      <c r="G78" s="15"/>
      <c r="H78" s="27"/>
      <c r="I78" s="13"/>
      <c r="J78" s="15"/>
      <c r="K78" s="27"/>
      <c r="L78" s="1"/>
      <c r="M78" s="1"/>
      <c r="N78" s="1"/>
    </row>
    <row r="79" spans="2:14" ht="14.25" thickBot="1">
      <c r="B79" s="47" t="s">
        <v>180</v>
      </c>
      <c r="C79" s="48"/>
      <c r="D79" s="49"/>
      <c r="E79" s="55"/>
      <c r="F79" s="48"/>
      <c r="G79" s="49"/>
      <c r="H79" s="55"/>
      <c r="I79" s="48"/>
      <c r="J79" s="49"/>
      <c r="K79" s="55"/>
      <c r="L79" s="1"/>
      <c r="M79" s="1"/>
      <c r="N79" s="1"/>
    </row>
    <row r="80" spans="2:14" ht="13.5">
      <c r="B80" s="51" t="s">
        <v>236</v>
      </c>
      <c r="C80" s="13"/>
      <c r="D80" s="15"/>
      <c r="E80" s="27"/>
      <c r="F80" s="13"/>
      <c r="G80" s="15"/>
      <c r="H80" s="27"/>
      <c r="I80" s="13"/>
      <c r="J80" s="15"/>
      <c r="K80" s="27"/>
      <c r="L80" s="1"/>
      <c r="M80" s="1"/>
      <c r="N80" s="1"/>
    </row>
    <row r="81" spans="2:14" ht="14.25" thickBot="1">
      <c r="B81" s="47" t="s">
        <v>181</v>
      </c>
      <c r="C81" s="48"/>
      <c r="D81" s="49"/>
      <c r="E81" s="55"/>
      <c r="F81" s="48"/>
      <c r="G81" s="49"/>
      <c r="H81" s="55"/>
      <c r="I81" s="48"/>
      <c r="J81" s="49"/>
      <c r="K81" s="55"/>
      <c r="L81" s="1"/>
      <c r="M81" s="1"/>
      <c r="N81" s="1"/>
    </row>
    <row r="82" spans="2:14" ht="13.5">
      <c r="B82" s="51" t="s">
        <v>237</v>
      </c>
      <c r="C82" s="13"/>
      <c r="D82" s="15"/>
      <c r="E82" s="27"/>
      <c r="F82" s="13"/>
      <c r="G82" s="15"/>
      <c r="H82" s="27"/>
      <c r="I82" s="13"/>
      <c r="J82" s="15"/>
      <c r="K82" s="27"/>
      <c r="L82" s="1"/>
      <c r="M82" s="1"/>
      <c r="N82" s="1"/>
    </row>
    <row r="83" spans="2:14" ht="14.25" thickBot="1">
      <c r="B83" s="47" t="s">
        <v>182</v>
      </c>
      <c r="C83" s="48"/>
      <c r="D83" s="49"/>
      <c r="E83" s="55"/>
      <c r="F83" s="48"/>
      <c r="G83" s="49"/>
      <c r="H83" s="55"/>
      <c r="I83" s="48"/>
      <c r="J83" s="49"/>
      <c r="K83" s="55"/>
      <c r="L83" s="1"/>
      <c r="M83" s="1"/>
      <c r="N83" s="1"/>
    </row>
    <row r="84" spans="2:14" ht="13.5">
      <c r="B84" s="50" t="s">
        <v>238</v>
      </c>
      <c r="C84" s="40"/>
      <c r="D84" s="15"/>
      <c r="E84" s="27"/>
      <c r="F84" s="40"/>
      <c r="G84" s="15"/>
      <c r="H84" s="27"/>
      <c r="I84" s="40"/>
      <c r="J84" s="15"/>
      <c r="K84" s="27"/>
      <c r="L84" s="1"/>
      <c r="M84" s="1"/>
      <c r="N84" s="1"/>
    </row>
    <row r="85" spans="2:14" ht="14.25" thickBot="1">
      <c r="B85" s="11" t="s">
        <v>183</v>
      </c>
      <c r="C85" s="48"/>
      <c r="D85" s="49"/>
      <c r="E85" s="55"/>
      <c r="F85" s="48"/>
      <c r="G85" s="49"/>
      <c r="H85" s="55"/>
      <c r="I85" s="48"/>
      <c r="J85" s="49"/>
      <c r="K85" s="55"/>
      <c r="L85" s="1"/>
      <c r="M85" s="1"/>
      <c r="N85" s="1"/>
    </row>
    <row r="86" spans="2:14" ht="13.5">
      <c r="B86" s="11" t="s">
        <v>239</v>
      </c>
      <c r="C86" s="13"/>
      <c r="D86" s="15"/>
      <c r="E86" s="27"/>
      <c r="F86" s="13"/>
      <c r="G86" s="15"/>
      <c r="H86" s="27"/>
      <c r="I86" s="13"/>
      <c r="J86" s="15"/>
      <c r="K86" s="27"/>
      <c r="L86" s="1"/>
      <c r="M86" s="1"/>
      <c r="N86" s="1"/>
    </row>
    <row r="87" spans="2:14" ht="14.25" thickBot="1">
      <c r="B87" s="11" t="s">
        <v>184</v>
      </c>
      <c r="C87" s="48"/>
      <c r="D87" s="49"/>
      <c r="E87" s="55"/>
      <c r="F87" s="48"/>
      <c r="G87" s="49"/>
      <c r="H87" s="55"/>
      <c r="I87" s="48"/>
      <c r="J87" s="49"/>
      <c r="K87" s="55"/>
      <c r="L87" s="1"/>
      <c r="M87" s="1"/>
      <c r="N87" s="1"/>
    </row>
    <row r="88" spans="2:14" ht="13.5">
      <c r="B88" s="11" t="s">
        <v>240</v>
      </c>
      <c r="C88" s="13"/>
      <c r="D88" s="15"/>
      <c r="E88" s="27"/>
      <c r="F88" s="13"/>
      <c r="G88" s="15"/>
      <c r="H88" s="27"/>
      <c r="I88" s="13"/>
      <c r="J88" s="15"/>
      <c r="K88" s="27"/>
      <c r="L88" s="1"/>
      <c r="M88" s="1"/>
      <c r="N88" s="1"/>
    </row>
    <row r="89" spans="2:14" ht="14.25" thickBot="1">
      <c r="B89" s="11" t="s">
        <v>185</v>
      </c>
      <c r="C89" s="48"/>
      <c r="D89" s="49"/>
      <c r="E89" s="55"/>
      <c r="F89" s="48"/>
      <c r="G89" s="49"/>
      <c r="H89" s="55"/>
      <c r="I89" s="48"/>
      <c r="J89" s="49"/>
      <c r="K89" s="55"/>
      <c r="L89" s="1"/>
      <c r="M89" s="1"/>
      <c r="N89" s="1"/>
    </row>
    <row r="90" spans="2:14" ht="13.5">
      <c r="B90" s="11" t="s">
        <v>241</v>
      </c>
      <c r="C90" s="13"/>
      <c r="D90" s="15"/>
      <c r="E90" s="27"/>
      <c r="F90" s="13"/>
      <c r="G90" s="15"/>
      <c r="H90" s="27"/>
      <c r="I90" s="13"/>
      <c r="J90" s="15"/>
      <c r="K90" s="27"/>
      <c r="L90" s="1"/>
      <c r="M90" s="1"/>
      <c r="N90" s="1"/>
    </row>
    <row r="91" spans="2:14" ht="14.25" thickBot="1">
      <c r="B91" s="11" t="s">
        <v>186</v>
      </c>
      <c r="C91" s="48"/>
      <c r="D91" s="49"/>
      <c r="E91" s="55"/>
      <c r="F91" s="48"/>
      <c r="G91" s="49"/>
      <c r="H91" s="55"/>
      <c r="I91" s="48"/>
      <c r="J91" s="49"/>
      <c r="K91" s="55"/>
      <c r="L91" s="1"/>
      <c r="M91" s="1"/>
      <c r="N91" s="1"/>
    </row>
    <row r="92" spans="2:14" ht="13.5">
      <c r="B92" s="11" t="s">
        <v>242</v>
      </c>
      <c r="C92" s="13"/>
      <c r="D92" s="15"/>
      <c r="E92" s="27"/>
      <c r="F92" s="13"/>
      <c r="G92" s="15"/>
      <c r="H92" s="27"/>
      <c r="I92" s="13"/>
      <c r="J92" s="15"/>
      <c r="K92" s="27"/>
      <c r="L92" s="1"/>
      <c r="M92" s="1"/>
      <c r="N92" s="1"/>
    </row>
    <row r="93" spans="2:14" ht="14.25" thickBot="1">
      <c r="B93" s="11" t="s">
        <v>187</v>
      </c>
      <c r="C93" s="48"/>
      <c r="D93" s="49"/>
      <c r="E93" s="55"/>
      <c r="F93" s="48"/>
      <c r="G93" s="49"/>
      <c r="H93" s="55"/>
      <c r="I93" s="48"/>
      <c r="J93" s="49"/>
      <c r="K93" s="55"/>
      <c r="L93" s="1"/>
      <c r="M93" s="1"/>
      <c r="N93" s="1"/>
    </row>
    <row r="94" spans="2:14" ht="13.5">
      <c r="B94" s="11" t="s">
        <v>243</v>
      </c>
      <c r="C94" s="13"/>
      <c r="D94" s="15"/>
      <c r="E94" s="27"/>
      <c r="F94" s="13"/>
      <c r="G94" s="15"/>
      <c r="H94" s="27"/>
      <c r="I94" s="13"/>
      <c r="J94" s="15"/>
      <c r="K94" s="27"/>
      <c r="L94" s="1"/>
      <c r="M94" s="1"/>
      <c r="N94" s="1"/>
    </row>
    <row r="95" spans="2:14" ht="14.25" thickBot="1">
      <c r="B95" s="11" t="s">
        <v>188</v>
      </c>
      <c r="C95" s="48"/>
      <c r="D95" s="49"/>
      <c r="E95" s="55"/>
      <c r="F95" s="48"/>
      <c r="G95" s="49"/>
      <c r="H95" s="55"/>
      <c r="I95" s="48"/>
      <c r="J95" s="49"/>
      <c r="K95" s="55"/>
      <c r="L95" s="1"/>
      <c r="M95" s="1"/>
      <c r="N95" s="1"/>
    </row>
    <row r="96" spans="2:14" ht="13.5">
      <c r="B96" s="11" t="s">
        <v>244</v>
      </c>
      <c r="C96" s="13"/>
      <c r="D96" s="15"/>
      <c r="E96" s="27"/>
      <c r="F96" s="13"/>
      <c r="G96" s="15"/>
      <c r="H96" s="27"/>
      <c r="I96" s="13"/>
      <c r="J96" s="15"/>
      <c r="K96" s="27"/>
      <c r="L96" s="1"/>
      <c r="M96" s="1"/>
      <c r="N96" s="1"/>
    </row>
    <row r="97" spans="2:14" ht="14.25" thickBot="1">
      <c r="B97" s="11" t="s">
        <v>189</v>
      </c>
      <c r="C97" s="48"/>
      <c r="D97" s="49"/>
      <c r="E97" s="55"/>
      <c r="F97" s="48"/>
      <c r="G97" s="49"/>
      <c r="H97" s="55"/>
      <c r="I97" s="48"/>
      <c r="J97" s="49"/>
      <c r="K97" s="55"/>
      <c r="L97" s="1"/>
      <c r="M97" s="1"/>
      <c r="N97" s="1"/>
    </row>
    <row r="98" spans="2:14" ht="13.5">
      <c r="B98" s="11" t="s">
        <v>245</v>
      </c>
      <c r="C98" s="13"/>
      <c r="D98" s="15"/>
      <c r="E98" s="27"/>
      <c r="F98" s="13"/>
      <c r="G98" s="15"/>
      <c r="H98" s="27"/>
      <c r="I98" s="13"/>
      <c r="J98" s="15"/>
      <c r="K98" s="27"/>
      <c r="L98" s="1"/>
      <c r="M98" s="1"/>
      <c r="N98" s="1"/>
    </row>
    <row r="99" spans="2:14" ht="14.25" thickBot="1">
      <c r="B99" s="11" t="s">
        <v>190</v>
      </c>
      <c r="C99" s="48"/>
      <c r="D99" s="49"/>
      <c r="E99" s="55"/>
      <c r="F99" s="48"/>
      <c r="G99" s="49"/>
      <c r="H99" s="55"/>
      <c r="I99" s="48"/>
      <c r="J99" s="49"/>
      <c r="K99" s="55"/>
      <c r="L99" s="1"/>
      <c r="M99" s="1"/>
      <c r="N99" s="1"/>
    </row>
    <row r="100" spans="2:14" ht="13.5">
      <c r="B100" s="11" t="s">
        <v>246</v>
      </c>
      <c r="C100" s="13"/>
      <c r="D100" s="15"/>
      <c r="E100" s="27"/>
      <c r="F100" s="13"/>
      <c r="G100" s="15"/>
      <c r="H100" s="27"/>
      <c r="I100" s="13"/>
      <c r="J100" s="15"/>
      <c r="K100" s="27"/>
      <c r="L100" s="1"/>
      <c r="M100" s="1"/>
      <c r="N100" s="1"/>
    </row>
    <row r="101" spans="2:14" ht="14.25" thickBot="1">
      <c r="B101" s="11" t="s">
        <v>191</v>
      </c>
      <c r="C101" s="48"/>
      <c r="D101" s="49"/>
      <c r="E101" s="55"/>
      <c r="F101" s="48"/>
      <c r="G101" s="49"/>
      <c r="H101" s="55"/>
      <c r="I101" s="48"/>
      <c r="J101" s="49"/>
      <c r="K101" s="55"/>
      <c r="L101" s="1"/>
      <c r="M101" s="1"/>
      <c r="N101" s="1"/>
    </row>
    <row r="102" spans="2:14" ht="13.5">
      <c r="B102" s="11" t="s">
        <v>247</v>
      </c>
      <c r="C102" s="13"/>
      <c r="D102" s="15"/>
      <c r="E102" s="27"/>
      <c r="F102" s="13"/>
      <c r="G102" s="15"/>
      <c r="H102" s="27"/>
      <c r="I102" s="13"/>
      <c r="J102" s="15"/>
      <c r="K102" s="27"/>
      <c r="L102" s="1"/>
      <c r="M102" s="1"/>
      <c r="N102" s="1"/>
    </row>
    <row r="103" spans="2:14" ht="14.25" thickBot="1">
      <c r="B103" s="11" t="s">
        <v>192</v>
      </c>
      <c r="C103" s="48"/>
      <c r="D103" s="49"/>
      <c r="E103" s="55"/>
      <c r="F103" s="48"/>
      <c r="G103" s="49"/>
      <c r="H103" s="55"/>
      <c r="I103" s="48"/>
      <c r="J103" s="49"/>
      <c r="K103" s="55"/>
      <c r="L103" s="1"/>
      <c r="M103" s="1"/>
      <c r="N103" s="1"/>
    </row>
    <row r="104" spans="2:14" ht="13.5">
      <c r="B104" s="11" t="s">
        <v>248</v>
      </c>
      <c r="C104" s="13"/>
      <c r="D104" s="15"/>
      <c r="E104" s="27"/>
      <c r="F104" s="13"/>
      <c r="G104" s="15"/>
      <c r="H104" s="27"/>
      <c r="I104" s="13"/>
      <c r="J104" s="15"/>
      <c r="K104" s="27"/>
      <c r="L104" s="1"/>
      <c r="M104" s="1"/>
      <c r="N104" s="1"/>
    </row>
    <row r="105" spans="2:14" ht="14.25" thickBot="1">
      <c r="B105" s="11" t="s">
        <v>193</v>
      </c>
      <c r="C105" s="48"/>
      <c r="D105" s="49"/>
      <c r="E105" s="55"/>
      <c r="F105" s="48"/>
      <c r="G105" s="49"/>
      <c r="H105" s="55"/>
      <c r="I105" s="48"/>
      <c r="J105" s="49"/>
      <c r="K105" s="55"/>
      <c r="L105" s="1"/>
      <c r="M105" s="1"/>
      <c r="N105" s="1"/>
    </row>
    <row r="106" spans="2:14" ht="13.5">
      <c r="B106" s="11" t="s">
        <v>249</v>
      </c>
      <c r="C106" s="13"/>
      <c r="D106" s="15"/>
      <c r="E106" s="27"/>
      <c r="F106" s="13"/>
      <c r="G106" s="15"/>
      <c r="H106" s="27"/>
      <c r="I106" s="13"/>
      <c r="J106" s="15"/>
      <c r="K106" s="27"/>
      <c r="L106" s="1"/>
      <c r="M106" s="1"/>
      <c r="N106" s="1"/>
    </row>
    <row r="107" spans="2:14" ht="14.25" thickBot="1">
      <c r="B107" s="11" t="s">
        <v>194</v>
      </c>
      <c r="C107" s="48"/>
      <c r="D107" s="49"/>
      <c r="E107" s="55"/>
      <c r="F107" s="48"/>
      <c r="G107" s="49"/>
      <c r="H107" s="55"/>
      <c r="I107" s="48"/>
      <c r="J107" s="49"/>
      <c r="K107" s="55"/>
      <c r="L107" s="1"/>
      <c r="M107" s="1"/>
      <c r="N107" s="1"/>
    </row>
    <row r="108" spans="2:14" ht="13.5">
      <c r="B108" s="11" t="s">
        <v>250</v>
      </c>
      <c r="C108" s="13"/>
      <c r="D108" s="15"/>
      <c r="E108" s="27"/>
      <c r="F108" s="13"/>
      <c r="G108" s="15"/>
      <c r="H108" s="27"/>
      <c r="I108" s="13"/>
      <c r="J108" s="15"/>
      <c r="K108" s="27"/>
      <c r="L108" s="1"/>
      <c r="M108" s="1"/>
      <c r="N108" s="1"/>
    </row>
    <row r="109" spans="2:14" ht="14.25" thickBot="1">
      <c r="B109" s="21" t="s">
        <v>195</v>
      </c>
      <c r="C109" s="48"/>
      <c r="D109" s="49"/>
      <c r="E109" s="55"/>
      <c r="F109" s="48"/>
      <c r="G109" s="49"/>
      <c r="H109" s="55"/>
      <c r="I109" s="48"/>
      <c r="J109" s="49"/>
      <c r="K109" s="55"/>
      <c r="L109" s="1"/>
      <c r="M109" s="1"/>
      <c r="N109" s="1"/>
    </row>
    <row r="110" spans="2:14" ht="13.5">
      <c r="B110" s="51" t="s">
        <v>251</v>
      </c>
      <c r="C110" s="13"/>
      <c r="D110" s="15"/>
      <c r="E110" s="27"/>
      <c r="F110" s="13"/>
      <c r="G110" s="15"/>
      <c r="H110" s="27"/>
      <c r="I110" s="13"/>
      <c r="J110" s="15"/>
      <c r="K110" s="27"/>
      <c r="L110" s="1"/>
      <c r="M110" s="1"/>
      <c r="N110" s="1"/>
    </row>
    <row r="111" spans="2:14" ht="14.25" thickBot="1">
      <c r="B111" s="47" t="s">
        <v>196</v>
      </c>
      <c r="C111" s="48"/>
      <c r="D111" s="49"/>
      <c r="E111" s="55"/>
      <c r="F111" s="48"/>
      <c r="G111" s="49"/>
      <c r="H111" s="55"/>
      <c r="I111" s="48"/>
      <c r="J111" s="49"/>
      <c r="K111" s="55"/>
      <c r="L111" s="1"/>
      <c r="M111" s="1"/>
      <c r="N111" s="1"/>
    </row>
    <row r="112" spans="2:14" s="52" customFormat="1" ht="13.5">
      <c r="B112" s="50" t="s">
        <v>252</v>
      </c>
      <c r="C112" s="13"/>
      <c r="D112" s="15"/>
      <c r="E112" s="27"/>
      <c r="F112" s="13"/>
      <c r="G112" s="15"/>
      <c r="H112" s="27"/>
      <c r="I112" s="13"/>
      <c r="J112" s="15"/>
      <c r="K112" s="27"/>
      <c r="L112" s="38"/>
      <c r="M112" s="38"/>
      <c r="N112" s="38"/>
    </row>
    <row r="113" spans="1:11" s="52" customFormat="1" ht="14.25" thickBot="1">
      <c r="A113" s="53"/>
      <c r="B113" s="11" t="s">
        <v>197</v>
      </c>
      <c r="C113" s="48"/>
      <c r="D113" s="49"/>
      <c r="E113" s="55"/>
      <c r="F113" s="48"/>
      <c r="G113" s="49"/>
      <c r="H113" s="55"/>
      <c r="I113" s="48"/>
      <c r="J113" s="49"/>
      <c r="K113" s="55"/>
    </row>
    <row r="114" spans="1:14" s="52" customFormat="1" ht="13.5">
      <c r="A114" s="53"/>
      <c r="B114" s="11" t="s">
        <v>253</v>
      </c>
      <c r="C114" s="13"/>
      <c r="D114" s="15"/>
      <c r="E114" s="27"/>
      <c r="F114" s="13"/>
      <c r="G114" s="15"/>
      <c r="H114" s="27"/>
      <c r="I114" s="13"/>
      <c r="J114" s="15"/>
      <c r="K114" s="27"/>
      <c r="L114" s="38"/>
      <c r="M114" s="38"/>
      <c r="N114" s="38"/>
    </row>
    <row r="115" spans="1:14" s="52" customFormat="1" ht="14.25" thickBot="1">
      <c r="A115" s="53"/>
      <c r="B115" s="11" t="s">
        <v>198</v>
      </c>
      <c r="C115" s="81"/>
      <c r="D115" s="22"/>
      <c r="E115" s="82"/>
      <c r="F115" s="81"/>
      <c r="G115" s="22"/>
      <c r="H115" s="82"/>
      <c r="I115" s="81"/>
      <c r="J115" s="22"/>
      <c r="K115" s="82"/>
      <c r="L115" s="38"/>
      <c r="M115" s="38"/>
      <c r="N115" s="38"/>
    </row>
    <row r="116" spans="1:14" s="52" customFormat="1" ht="13.5">
      <c r="A116" s="53"/>
      <c r="B116" s="11" t="s">
        <v>254</v>
      </c>
      <c r="C116" s="13"/>
      <c r="D116" s="15"/>
      <c r="E116" s="27"/>
      <c r="F116" s="13"/>
      <c r="G116" s="15"/>
      <c r="H116" s="27"/>
      <c r="I116" s="13"/>
      <c r="J116" s="15"/>
      <c r="K116" s="27"/>
      <c r="L116" s="38"/>
      <c r="M116" s="38"/>
      <c r="N116" s="38"/>
    </row>
    <row r="117" spans="1:14" s="52" customFormat="1" ht="14.25" thickBot="1">
      <c r="A117" s="53"/>
      <c r="B117" s="21" t="s">
        <v>199</v>
      </c>
      <c r="C117" s="76"/>
      <c r="D117" s="49"/>
      <c r="E117" s="55"/>
      <c r="F117" s="76"/>
      <c r="G117" s="49"/>
      <c r="H117" s="55"/>
      <c r="I117" s="76"/>
      <c r="J117" s="49"/>
      <c r="K117" s="55"/>
      <c r="L117" s="38"/>
      <c r="M117" s="38"/>
      <c r="N117" s="38"/>
    </row>
    <row r="118" spans="1:14" s="52" customFormat="1" ht="13.5">
      <c r="A118" s="53"/>
      <c r="B118" s="51" t="s">
        <v>255</v>
      </c>
      <c r="C118" s="13"/>
      <c r="D118" s="15"/>
      <c r="E118" s="27"/>
      <c r="F118" s="13"/>
      <c r="G118" s="15"/>
      <c r="H118" s="27"/>
      <c r="I118" s="13"/>
      <c r="J118" s="15"/>
      <c r="K118" s="27"/>
      <c r="L118" s="38"/>
      <c r="M118" s="38"/>
      <c r="N118" s="38"/>
    </row>
    <row r="119" spans="1:14" s="52" customFormat="1" ht="14.25" thickBot="1">
      <c r="A119" s="53"/>
      <c r="B119" s="47" t="s">
        <v>200</v>
      </c>
      <c r="C119" s="76"/>
      <c r="D119" s="87"/>
      <c r="E119" s="88"/>
      <c r="F119" s="76"/>
      <c r="G119" s="87"/>
      <c r="H119" s="88"/>
      <c r="I119" s="76"/>
      <c r="J119" s="87"/>
      <c r="K119" s="88"/>
      <c r="L119" s="38"/>
      <c r="M119" s="38"/>
      <c r="N119" s="38"/>
    </row>
    <row r="120" spans="1:14" s="52" customFormat="1" ht="13.5">
      <c r="A120" s="53"/>
      <c r="B120" s="51" t="s">
        <v>256</v>
      </c>
      <c r="C120" s="13"/>
      <c r="D120" s="15"/>
      <c r="E120" s="27"/>
      <c r="F120" s="13"/>
      <c r="G120" s="15"/>
      <c r="H120" s="27"/>
      <c r="I120" s="13"/>
      <c r="J120" s="15"/>
      <c r="K120" s="27"/>
      <c r="L120" s="38"/>
      <c r="M120" s="38"/>
      <c r="N120" s="38"/>
    </row>
    <row r="121" spans="1:14" s="52" customFormat="1" ht="14.25" thickBot="1">
      <c r="A121" s="53"/>
      <c r="B121" s="65" t="s">
        <v>201</v>
      </c>
      <c r="C121" s="48"/>
      <c r="D121" s="49"/>
      <c r="E121" s="55"/>
      <c r="F121" s="48"/>
      <c r="G121" s="49"/>
      <c r="H121" s="55"/>
      <c r="I121" s="48"/>
      <c r="J121" s="49"/>
      <c r="K121" s="55"/>
      <c r="L121" s="38"/>
      <c r="M121" s="38"/>
      <c r="N121" s="38"/>
    </row>
    <row r="122" spans="1:14" s="52" customFormat="1" ht="13.5">
      <c r="A122" s="53"/>
      <c r="B122" s="61" t="s">
        <v>257</v>
      </c>
      <c r="C122" s="13"/>
      <c r="D122" s="15"/>
      <c r="E122" s="27"/>
      <c r="F122" s="13"/>
      <c r="G122" s="15"/>
      <c r="H122" s="27"/>
      <c r="I122" s="13"/>
      <c r="J122" s="15"/>
      <c r="K122" s="27"/>
      <c r="L122" s="38"/>
      <c r="M122" s="38"/>
      <c r="N122" s="38"/>
    </row>
    <row r="123" spans="1:14" s="52" customFormat="1" ht="14.25" thickBot="1">
      <c r="A123" s="53"/>
      <c r="B123" s="60" t="s">
        <v>202</v>
      </c>
      <c r="C123" s="48"/>
      <c r="D123" s="49"/>
      <c r="E123" s="55"/>
      <c r="F123" s="48"/>
      <c r="G123" s="49"/>
      <c r="H123" s="55"/>
      <c r="I123" s="48"/>
      <c r="J123" s="49"/>
      <c r="K123" s="55"/>
      <c r="L123" s="38"/>
      <c r="M123" s="38"/>
      <c r="N123" s="38"/>
    </row>
    <row r="124" spans="1:14" s="52" customFormat="1" ht="13.5">
      <c r="A124" s="53"/>
      <c r="B124" s="61" t="s">
        <v>258</v>
      </c>
      <c r="C124" s="13"/>
      <c r="D124" s="15"/>
      <c r="E124" s="27"/>
      <c r="F124" s="13"/>
      <c r="G124" s="15"/>
      <c r="H124" s="27"/>
      <c r="I124" s="13"/>
      <c r="J124" s="15"/>
      <c r="K124" s="27"/>
      <c r="L124" s="38"/>
      <c r="M124" s="38"/>
      <c r="N124" s="38"/>
    </row>
    <row r="125" spans="1:14" s="52" customFormat="1" ht="14.25" thickBot="1">
      <c r="A125" s="53"/>
      <c r="B125" s="60" t="s">
        <v>203</v>
      </c>
      <c r="C125" s="48"/>
      <c r="D125" s="49"/>
      <c r="E125" s="55"/>
      <c r="F125" s="48"/>
      <c r="G125" s="49"/>
      <c r="H125" s="55"/>
      <c r="I125" s="48"/>
      <c r="J125" s="49"/>
      <c r="K125" s="55"/>
      <c r="L125" s="38"/>
      <c r="M125" s="38"/>
      <c r="N125" s="38"/>
    </row>
    <row r="126" spans="1:14" s="52" customFormat="1" ht="13.5">
      <c r="A126" s="53"/>
      <c r="B126" s="61" t="s">
        <v>259</v>
      </c>
      <c r="C126" s="13"/>
      <c r="D126" s="15"/>
      <c r="E126" s="27"/>
      <c r="F126" s="13"/>
      <c r="G126" s="15"/>
      <c r="H126" s="27"/>
      <c r="I126" s="13"/>
      <c r="J126" s="15"/>
      <c r="K126" s="27"/>
      <c r="L126" s="38"/>
      <c r="M126" s="38"/>
      <c r="N126" s="38"/>
    </row>
    <row r="127" spans="1:14" s="52" customFormat="1" ht="14.25" thickBot="1">
      <c r="A127" s="53"/>
      <c r="B127" s="60" t="s">
        <v>204</v>
      </c>
      <c r="C127" s="48"/>
      <c r="D127" s="87"/>
      <c r="E127" s="55"/>
      <c r="F127" s="48"/>
      <c r="G127" s="87"/>
      <c r="H127" s="55"/>
      <c r="I127" s="48"/>
      <c r="J127" s="87"/>
      <c r="K127" s="55"/>
      <c r="L127" s="38"/>
      <c r="M127" s="38"/>
      <c r="N127" s="38"/>
    </row>
    <row r="128" spans="1:14" s="52" customFormat="1" ht="13.5">
      <c r="A128" s="53"/>
      <c r="B128" s="91" t="s">
        <v>260</v>
      </c>
      <c r="C128" s="13"/>
      <c r="D128" s="15"/>
      <c r="E128" s="27"/>
      <c r="F128" s="13"/>
      <c r="G128" s="15"/>
      <c r="H128" s="27"/>
      <c r="I128" s="13"/>
      <c r="J128" s="15"/>
      <c r="K128" s="27"/>
      <c r="L128" s="38"/>
      <c r="M128" s="38"/>
      <c r="N128" s="38"/>
    </row>
    <row r="129" spans="1:14" s="52" customFormat="1" ht="14.25" thickBot="1">
      <c r="A129" s="53"/>
      <c r="B129" s="92" t="s">
        <v>261</v>
      </c>
      <c r="C129" s="48"/>
      <c r="D129" s="49"/>
      <c r="E129" s="55"/>
      <c r="F129" s="48"/>
      <c r="G129" s="49"/>
      <c r="H129" s="55"/>
      <c r="I129" s="48"/>
      <c r="J129" s="49"/>
      <c r="K129" s="55"/>
      <c r="L129" s="38"/>
      <c r="M129" s="38"/>
      <c r="N129" s="38"/>
    </row>
    <row r="130" spans="1:14" s="52" customFormat="1" ht="14.25" thickBot="1">
      <c r="A130" s="53"/>
      <c r="B130" s="79" t="s">
        <v>262</v>
      </c>
      <c r="C130" s="13"/>
      <c r="D130" s="15"/>
      <c r="E130" s="27"/>
      <c r="F130" s="13"/>
      <c r="G130" s="15"/>
      <c r="H130" s="27"/>
      <c r="I130" s="13"/>
      <c r="J130" s="15"/>
      <c r="K130" s="27"/>
      <c r="L130" s="38"/>
      <c r="M130" s="38"/>
      <c r="N130" s="38"/>
    </row>
    <row r="131" spans="1:14" s="52" customFormat="1" ht="14.25" thickBot="1">
      <c r="A131" s="53"/>
      <c r="B131" s="79" t="s">
        <v>264</v>
      </c>
      <c r="C131" s="48"/>
      <c r="D131" s="49"/>
      <c r="E131" s="55"/>
      <c r="F131" s="48"/>
      <c r="G131" s="49"/>
      <c r="H131" s="55"/>
      <c r="I131" s="48"/>
      <c r="J131" s="49"/>
      <c r="K131" s="55"/>
      <c r="L131" s="38"/>
      <c r="M131" s="38"/>
      <c r="N131" s="38"/>
    </row>
    <row r="132" spans="1:14" s="52" customFormat="1" ht="14.25" thickBot="1">
      <c r="A132" s="53"/>
      <c r="B132" s="93" t="s">
        <v>265</v>
      </c>
      <c r="C132" s="13"/>
      <c r="D132" s="15"/>
      <c r="E132" s="27"/>
      <c r="F132" s="13"/>
      <c r="G132" s="15"/>
      <c r="H132" s="27"/>
      <c r="I132" s="13"/>
      <c r="J132" s="15"/>
      <c r="K132" s="27"/>
      <c r="L132" s="38"/>
      <c r="M132" s="38"/>
      <c r="N132" s="38"/>
    </row>
    <row r="133" spans="1:14" s="52" customFormat="1" ht="14.25" thickBot="1">
      <c r="A133" s="53"/>
      <c r="B133" s="93" t="s">
        <v>266</v>
      </c>
      <c r="C133" s="48"/>
      <c r="D133" s="49"/>
      <c r="E133" s="55"/>
      <c r="F133" s="48"/>
      <c r="G133" s="49"/>
      <c r="H133" s="55"/>
      <c r="I133" s="48"/>
      <c r="J133" s="49"/>
      <c r="K133" s="55"/>
      <c r="L133" s="38"/>
      <c r="M133" s="38"/>
      <c r="N133" s="38"/>
    </row>
    <row r="134" spans="1:14" s="52" customFormat="1" ht="13.5">
      <c r="A134" s="53"/>
      <c r="B134" s="91" t="s">
        <v>268</v>
      </c>
      <c r="C134" s="13"/>
      <c r="D134" s="15"/>
      <c r="E134" s="27"/>
      <c r="F134" s="13"/>
      <c r="G134" s="15"/>
      <c r="H134" s="27"/>
      <c r="I134" s="13"/>
      <c r="J134" s="15"/>
      <c r="K134" s="27"/>
      <c r="L134" s="38"/>
      <c r="M134" s="38"/>
      <c r="N134" s="38"/>
    </row>
    <row r="135" spans="1:14" s="52" customFormat="1" ht="14.25" thickBot="1">
      <c r="A135" s="53"/>
      <c r="B135" s="94" t="s">
        <v>267</v>
      </c>
      <c r="C135" s="48"/>
      <c r="D135" s="49"/>
      <c r="E135" s="55"/>
      <c r="F135" s="48"/>
      <c r="G135" s="49"/>
      <c r="H135" s="55"/>
      <c r="I135" s="48"/>
      <c r="J135" s="49"/>
      <c r="K135" s="55"/>
      <c r="L135" s="38"/>
      <c r="M135" s="38"/>
      <c r="N135" s="38"/>
    </row>
    <row r="136" spans="1:14" s="52" customFormat="1" ht="13.5">
      <c r="A136" s="53"/>
      <c r="B136" s="91" t="s">
        <v>269</v>
      </c>
      <c r="C136" s="13"/>
      <c r="D136" s="15"/>
      <c r="E136" s="27"/>
      <c r="F136" s="13"/>
      <c r="G136" s="15"/>
      <c r="H136" s="27"/>
      <c r="I136" s="13"/>
      <c r="J136" s="15"/>
      <c r="K136" s="27"/>
      <c r="L136" s="38"/>
      <c r="M136" s="38"/>
      <c r="N136" s="38"/>
    </row>
    <row r="137" spans="1:14" s="52" customFormat="1" ht="14.25" thickBot="1">
      <c r="A137" s="53"/>
      <c r="B137" s="94" t="s">
        <v>270</v>
      </c>
      <c r="C137" s="48"/>
      <c r="D137" s="49"/>
      <c r="E137" s="55"/>
      <c r="F137" s="48"/>
      <c r="G137" s="49"/>
      <c r="H137" s="55"/>
      <c r="I137" s="48"/>
      <c r="J137" s="49"/>
      <c r="K137" s="55"/>
      <c r="L137" s="38"/>
      <c r="M137" s="38"/>
      <c r="N137" s="38"/>
    </row>
    <row r="138" spans="1:14" s="52" customFormat="1" ht="13.5">
      <c r="A138" s="53"/>
      <c r="B138" s="91" t="s">
        <v>272</v>
      </c>
      <c r="C138" s="13"/>
      <c r="D138" s="15"/>
      <c r="E138" s="27"/>
      <c r="F138" s="13"/>
      <c r="G138" s="15"/>
      <c r="H138" s="27"/>
      <c r="I138" s="13"/>
      <c r="J138" s="15"/>
      <c r="K138" s="27"/>
      <c r="L138" s="38"/>
      <c r="M138" s="38"/>
      <c r="N138" s="38"/>
    </row>
    <row r="139" spans="1:14" s="52" customFormat="1" ht="14.25" thickBot="1">
      <c r="A139" s="53"/>
      <c r="B139" s="94" t="s">
        <v>271</v>
      </c>
      <c r="C139" s="48"/>
      <c r="D139" s="49"/>
      <c r="E139" s="55"/>
      <c r="F139" s="48"/>
      <c r="G139" s="49"/>
      <c r="H139" s="55"/>
      <c r="I139" s="48"/>
      <c r="J139" s="49"/>
      <c r="K139" s="55"/>
      <c r="L139" s="38"/>
      <c r="M139" s="38"/>
      <c r="N139" s="38"/>
    </row>
    <row r="140" spans="1:14" s="52" customFormat="1" ht="13.5">
      <c r="A140" s="53"/>
      <c r="B140" s="24" t="s">
        <v>273</v>
      </c>
      <c r="C140" s="13"/>
      <c r="D140" s="15"/>
      <c r="E140" s="27"/>
      <c r="F140" s="13"/>
      <c r="G140" s="15"/>
      <c r="H140" s="27"/>
      <c r="I140" s="13"/>
      <c r="J140" s="15"/>
      <c r="K140" s="27"/>
      <c r="L140" s="38"/>
      <c r="M140" s="38"/>
      <c r="N140" s="38"/>
    </row>
    <row r="141" spans="1:14" s="52" customFormat="1" ht="14.25" thickBot="1">
      <c r="A141" s="53"/>
      <c r="B141" s="24" t="s">
        <v>274</v>
      </c>
      <c r="C141" s="48"/>
      <c r="D141" s="49"/>
      <c r="E141" s="55"/>
      <c r="F141" s="48"/>
      <c r="G141" s="49"/>
      <c r="H141" s="55"/>
      <c r="I141" s="48"/>
      <c r="J141" s="49"/>
      <c r="K141" s="55"/>
      <c r="L141" s="38"/>
      <c r="M141" s="38"/>
      <c r="N141" s="38"/>
    </row>
    <row r="142" spans="1:14" s="52" customFormat="1" ht="13.5">
      <c r="A142" s="53"/>
      <c r="B142" s="24" t="s">
        <v>275</v>
      </c>
      <c r="C142" s="13"/>
      <c r="D142" s="15"/>
      <c r="E142" s="27"/>
      <c r="F142" s="13"/>
      <c r="G142" s="15"/>
      <c r="H142" s="27"/>
      <c r="I142" s="13"/>
      <c r="J142" s="15"/>
      <c r="K142" s="27"/>
      <c r="L142" s="38"/>
      <c r="M142" s="38"/>
      <c r="N142" s="38"/>
    </row>
    <row r="143" spans="1:14" s="52" customFormat="1" ht="14.25" thickBot="1">
      <c r="A143" s="53"/>
      <c r="B143" s="24" t="s">
        <v>276</v>
      </c>
      <c r="C143" s="48"/>
      <c r="D143" s="49"/>
      <c r="E143" s="55"/>
      <c r="F143" s="48"/>
      <c r="G143" s="49"/>
      <c r="H143" s="55"/>
      <c r="I143" s="48"/>
      <c r="J143" s="49"/>
      <c r="K143" s="55"/>
      <c r="L143" s="38"/>
      <c r="M143" s="38"/>
      <c r="N143" s="38"/>
    </row>
    <row r="144" spans="1:14" s="52" customFormat="1" ht="13.5">
      <c r="A144" s="53"/>
      <c r="B144" s="24" t="s">
        <v>277</v>
      </c>
      <c r="C144" s="13"/>
      <c r="D144" s="15"/>
      <c r="E144" s="27"/>
      <c r="F144" s="13"/>
      <c r="G144" s="15"/>
      <c r="H144" s="27"/>
      <c r="I144" s="13"/>
      <c r="J144" s="15"/>
      <c r="K144" s="27"/>
      <c r="L144" s="38"/>
      <c r="M144" s="38"/>
      <c r="N144" s="38"/>
    </row>
    <row r="145" spans="1:14" s="52" customFormat="1" ht="14.25" thickBot="1">
      <c r="A145" s="53"/>
      <c r="B145" s="24" t="s">
        <v>278</v>
      </c>
      <c r="C145" s="48"/>
      <c r="D145" s="49"/>
      <c r="E145" s="55"/>
      <c r="F145" s="48"/>
      <c r="G145" s="49"/>
      <c r="H145" s="55"/>
      <c r="I145" s="48"/>
      <c r="J145" s="49"/>
      <c r="K145" s="55"/>
      <c r="L145" s="38"/>
      <c r="M145" s="38"/>
      <c r="N145" s="38"/>
    </row>
    <row r="146" spans="1:14" s="52" customFormat="1" ht="15" customHeight="1">
      <c r="A146" s="53"/>
      <c r="B146" s="96" t="s">
        <v>279</v>
      </c>
      <c r="C146" s="13"/>
      <c r="D146" s="15"/>
      <c r="E146" s="27"/>
      <c r="F146" s="13"/>
      <c r="G146" s="15"/>
      <c r="H146" s="27"/>
      <c r="I146" s="13"/>
      <c r="J146" s="15"/>
      <c r="K146" s="27"/>
      <c r="L146" s="38"/>
      <c r="M146" s="38"/>
      <c r="N146" s="38"/>
    </row>
    <row r="147" spans="1:14" s="75" customFormat="1" ht="14.25" thickBot="1">
      <c r="A147" s="97"/>
      <c r="B147" s="67" t="s">
        <v>280</v>
      </c>
      <c r="C147" s="48"/>
      <c r="D147" s="49"/>
      <c r="E147" s="55"/>
      <c r="F147" s="48"/>
      <c r="G147" s="49"/>
      <c r="H147" s="55"/>
      <c r="I147" s="48"/>
      <c r="J147" s="49"/>
      <c r="K147" s="55"/>
      <c r="L147" s="95"/>
      <c r="M147" s="98"/>
      <c r="N147" s="98"/>
    </row>
    <row r="148" spans="1:14" s="75" customFormat="1" ht="13.5">
      <c r="A148" s="97"/>
      <c r="B148" s="67" t="s">
        <v>281</v>
      </c>
      <c r="C148" s="13"/>
      <c r="D148" s="15"/>
      <c r="E148" s="27"/>
      <c r="F148" s="13"/>
      <c r="G148" s="15"/>
      <c r="H148" s="27"/>
      <c r="I148" s="13"/>
      <c r="J148" s="15"/>
      <c r="K148" s="27"/>
      <c r="L148" s="95"/>
      <c r="M148" s="98"/>
      <c r="N148" s="98"/>
    </row>
    <row r="149" spans="1:14" s="75" customFormat="1" ht="14.25" thickBot="1">
      <c r="A149" s="97"/>
      <c r="B149" s="67" t="s">
        <v>282</v>
      </c>
      <c r="C149" s="48"/>
      <c r="D149" s="49"/>
      <c r="E149" s="55"/>
      <c r="F149" s="48"/>
      <c r="G149" s="49"/>
      <c r="H149" s="55"/>
      <c r="I149" s="48"/>
      <c r="J149" s="49"/>
      <c r="K149" s="55"/>
      <c r="L149" s="95"/>
      <c r="M149" s="98"/>
      <c r="N149" s="98"/>
    </row>
    <row r="150" spans="1:14" s="75" customFormat="1" ht="13.5">
      <c r="A150" s="97"/>
      <c r="B150" s="67" t="s">
        <v>283</v>
      </c>
      <c r="C150" s="13"/>
      <c r="D150" s="15"/>
      <c r="E150" s="27"/>
      <c r="F150" s="13"/>
      <c r="G150" s="15"/>
      <c r="H150" s="27"/>
      <c r="I150" s="13"/>
      <c r="J150" s="15"/>
      <c r="K150" s="27"/>
      <c r="L150" s="95"/>
      <c r="M150" s="98"/>
      <c r="N150" s="98"/>
    </row>
    <row r="151" spans="1:14" s="102" customFormat="1" ht="14.25" thickBot="1">
      <c r="A151" s="99"/>
      <c r="B151" s="24" t="s">
        <v>284</v>
      </c>
      <c r="C151" s="48"/>
      <c r="D151" s="49"/>
      <c r="E151" s="55"/>
      <c r="F151" s="48"/>
      <c r="G151" s="49"/>
      <c r="H151" s="55"/>
      <c r="I151" s="48"/>
      <c r="J151" s="49"/>
      <c r="K151" s="55"/>
      <c r="L151" s="100"/>
      <c r="M151" s="101"/>
      <c r="N151" s="101"/>
    </row>
    <row r="152" spans="1:11" s="75" customFormat="1" ht="13.5">
      <c r="A152" s="97"/>
      <c r="B152" s="24" t="s">
        <v>285</v>
      </c>
      <c r="C152" s="13"/>
      <c r="D152" s="15"/>
      <c r="E152" s="27"/>
      <c r="F152" s="13"/>
      <c r="G152" s="15"/>
      <c r="H152" s="27"/>
      <c r="I152" s="13"/>
      <c r="J152" s="15"/>
      <c r="K152" s="27"/>
    </row>
    <row r="153" spans="2:11" s="75" customFormat="1" ht="14.25" thickBot="1">
      <c r="B153" s="96" t="s">
        <v>286</v>
      </c>
      <c r="C153" s="48"/>
      <c r="D153" s="49"/>
      <c r="E153" s="55"/>
      <c r="F153" s="48"/>
      <c r="G153" s="49"/>
      <c r="H153" s="55"/>
      <c r="I153" s="48"/>
      <c r="J153" s="49"/>
      <c r="K153" s="55"/>
    </row>
    <row r="154" spans="2:11" s="75" customFormat="1" ht="13.5">
      <c r="B154" s="67" t="s">
        <v>287</v>
      </c>
      <c r="C154" s="13"/>
      <c r="D154" s="15"/>
      <c r="E154" s="27"/>
      <c r="F154" s="13"/>
      <c r="G154" s="15"/>
      <c r="H154" s="27"/>
      <c r="I154" s="13"/>
      <c r="J154" s="15"/>
      <c r="K154" s="27"/>
    </row>
    <row r="155" spans="2:11" s="75" customFormat="1" ht="14.25" thickBot="1">
      <c r="B155" s="67" t="s">
        <v>291</v>
      </c>
      <c r="C155" s="48"/>
      <c r="D155" s="49"/>
      <c r="E155" s="55"/>
      <c r="F155" s="48"/>
      <c r="G155" s="49"/>
      <c r="H155" s="55"/>
      <c r="I155" s="48"/>
      <c r="J155" s="49"/>
      <c r="K155" s="55"/>
    </row>
    <row r="156" spans="2:11" s="75" customFormat="1" ht="13.5">
      <c r="B156" s="67" t="s">
        <v>288</v>
      </c>
      <c r="C156" s="13"/>
      <c r="D156" s="15"/>
      <c r="E156" s="27"/>
      <c r="F156" s="13"/>
      <c r="G156" s="15"/>
      <c r="H156" s="27"/>
      <c r="I156" s="13"/>
      <c r="J156" s="15"/>
      <c r="K156" s="27"/>
    </row>
    <row r="157" spans="2:11" s="75" customFormat="1" ht="14.25" thickBot="1">
      <c r="B157" s="67" t="s">
        <v>289</v>
      </c>
      <c r="C157" s="48"/>
      <c r="D157" s="49"/>
      <c r="E157" s="55"/>
      <c r="F157" s="48"/>
      <c r="G157" s="49"/>
      <c r="H157" s="55"/>
      <c r="I157" s="48"/>
      <c r="J157" s="49"/>
      <c r="K157" s="55"/>
    </row>
    <row r="158" spans="2:14" s="75" customFormat="1" ht="13.5">
      <c r="B158" s="67" t="s">
        <v>290</v>
      </c>
      <c r="C158" s="13"/>
      <c r="D158" s="15"/>
      <c r="E158" s="27"/>
      <c r="F158" s="13"/>
      <c r="G158" s="15"/>
      <c r="H158" s="27"/>
      <c r="I158" s="13"/>
      <c r="J158" s="15"/>
      <c r="K158" s="27"/>
      <c r="L158" s="98"/>
      <c r="M158" s="98"/>
      <c r="N158" s="98"/>
    </row>
    <row r="159" spans="2:14" s="75" customFormat="1" ht="14.25" thickBot="1">
      <c r="B159" s="67" t="s">
        <v>292</v>
      </c>
      <c r="C159" s="48"/>
      <c r="D159" s="49"/>
      <c r="E159" s="55"/>
      <c r="F159" s="48"/>
      <c r="G159" s="49"/>
      <c r="H159" s="55"/>
      <c r="I159" s="48"/>
      <c r="J159" s="49"/>
      <c r="K159" s="55"/>
      <c r="L159" s="98"/>
      <c r="M159" s="98"/>
      <c r="N159" s="98"/>
    </row>
    <row r="160" spans="2:14" s="75" customFormat="1" ht="13.5">
      <c r="B160" s="67" t="s">
        <v>293</v>
      </c>
      <c r="C160" s="13"/>
      <c r="D160" s="15"/>
      <c r="E160" s="27"/>
      <c r="F160" s="13"/>
      <c r="G160" s="15"/>
      <c r="H160" s="27"/>
      <c r="I160" s="13"/>
      <c r="J160" s="15"/>
      <c r="K160" s="27"/>
      <c r="L160" s="98"/>
      <c r="M160" s="98"/>
      <c r="N160" s="98"/>
    </row>
    <row r="161" spans="2:14" s="75" customFormat="1" ht="14.25" thickBot="1">
      <c r="B161" s="67" t="s">
        <v>294</v>
      </c>
      <c r="C161" s="48"/>
      <c r="D161" s="49"/>
      <c r="E161" s="55"/>
      <c r="F161" s="48"/>
      <c r="G161" s="49"/>
      <c r="H161" s="55"/>
      <c r="I161" s="48"/>
      <c r="J161" s="49"/>
      <c r="K161" s="55"/>
      <c r="L161" s="98"/>
      <c r="M161" s="98"/>
      <c r="N161" s="98"/>
    </row>
    <row r="162" spans="2:14" s="75" customFormat="1" ht="13.5">
      <c r="B162" s="67" t="s">
        <v>295</v>
      </c>
      <c r="C162" s="13"/>
      <c r="D162" s="15"/>
      <c r="E162" s="27"/>
      <c r="F162" s="13"/>
      <c r="G162" s="15"/>
      <c r="H162" s="27"/>
      <c r="I162" s="13"/>
      <c r="J162" s="15"/>
      <c r="K162" s="27"/>
      <c r="L162" s="98"/>
      <c r="M162" s="98"/>
      <c r="N162" s="98"/>
    </row>
    <row r="163" spans="2:14" s="75" customFormat="1" ht="14.25" thickBot="1">
      <c r="B163" s="67" t="s">
        <v>296</v>
      </c>
      <c r="C163" s="48"/>
      <c r="D163" s="49"/>
      <c r="E163" s="55"/>
      <c r="F163" s="48"/>
      <c r="G163" s="49"/>
      <c r="H163" s="55"/>
      <c r="I163" s="48"/>
      <c r="J163" s="49"/>
      <c r="K163" s="55"/>
      <c r="L163" s="98"/>
      <c r="M163" s="98"/>
      <c r="N163" s="98"/>
    </row>
    <row r="164" spans="2:14" s="75" customFormat="1" ht="13.5">
      <c r="B164" s="67" t="s">
        <v>297</v>
      </c>
      <c r="C164" s="25"/>
      <c r="D164" s="14">
        <f>IF(C164&gt;0,C164-C163,"")</f>
      </c>
      <c r="E164" s="14">
        <f>IF(C164&gt;0,210.5-C164,"")</f>
      </c>
      <c r="F164" s="71"/>
      <c r="G164" s="14"/>
      <c r="H164" s="20"/>
      <c r="I164" s="25"/>
      <c r="J164" s="14"/>
      <c r="K164" s="20"/>
      <c r="L164" s="98"/>
      <c r="M164" s="98"/>
      <c r="N164" s="98"/>
    </row>
    <row r="165" spans="2:14" s="75" customFormat="1" ht="13.5">
      <c r="B165" s="67" t="s">
        <v>298</v>
      </c>
      <c r="C165" s="25"/>
      <c r="D165" s="14">
        <f>IF(C165&gt;0,C165-C164,"")</f>
      </c>
      <c r="E165" s="14">
        <f>IF(C165&gt;0,210.5-C165,"")</f>
      </c>
      <c r="F165" s="71"/>
      <c r="G165" s="14"/>
      <c r="H165" s="20"/>
      <c r="I165" s="25"/>
      <c r="J165" s="14"/>
      <c r="K165" s="20"/>
      <c r="L165" s="98"/>
      <c r="M165" s="98"/>
      <c r="N165" s="98"/>
    </row>
    <row r="166" spans="2:14" s="75" customFormat="1" ht="12.75">
      <c r="B166" s="75" t="s">
        <v>299</v>
      </c>
      <c r="C166" s="25"/>
      <c r="D166" s="14">
        <f>IF(C166&gt;0,C166-C165,"")</f>
      </c>
      <c r="E166" s="14">
        <f>IF(C166&gt;0,210.5-C166,"")</f>
      </c>
      <c r="F166" s="71"/>
      <c r="G166" s="14"/>
      <c r="H166" s="20"/>
      <c r="I166" s="25"/>
      <c r="J166" s="14"/>
      <c r="K166" s="20"/>
      <c r="L166" s="98"/>
      <c r="M166" s="98"/>
      <c r="N166" s="98"/>
    </row>
    <row r="167" spans="2:14" s="52" customFormat="1" ht="13.5">
      <c r="B167" s="33"/>
      <c r="C167" s="36"/>
      <c r="D167" s="31"/>
      <c r="E167" s="31"/>
      <c r="F167" s="36"/>
      <c r="G167" s="31"/>
      <c r="H167" s="31"/>
      <c r="I167" s="36"/>
      <c r="J167" s="31"/>
      <c r="K167" s="31"/>
      <c r="L167" s="38"/>
      <c r="M167" s="38"/>
      <c r="N167" s="38"/>
    </row>
    <row r="168" spans="2:14" s="52" customFormat="1" ht="13.5">
      <c r="B168" s="33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2:14" s="52" customFormat="1" ht="13.5">
      <c r="B169" s="3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2:14" s="52" customFormat="1" ht="13.5">
      <c r="B170" s="3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2:14" s="52" customFormat="1" ht="13.5">
      <c r="B171" s="3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2:14" s="52" customFormat="1" ht="13.5">
      <c r="B172" s="3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2:14" s="52" customFormat="1" ht="13.5">
      <c r="B173" s="3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2:14" s="52" customFormat="1" ht="13.5">
      <c r="B174" s="3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2:14" s="52" customFormat="1" ht="12.75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2:14" s="52" customFormat="1" ht="12.75"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2:14" s="52" customFormat="1" ht="12.75">
      <c r="B177" s="37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2:14" s="52" customFormat="1" ht="12.75">
      <c r="B178" s="37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2:14" s="52" customFormat="1" ht="12.75"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2:14" s="52" customFormat="1" ht="12.75">
      <c r="B180" s="3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2:14" s="52" customFormat="1" ht="12.75">
      <c r="B181" s="37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2:14" s="52" customFormat="1" ht="12.75">
      <c r="B182" s="37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2:14" s="52" customFormat="1" ht="12.75">
      <c r="B183" s="37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2:14" s="52" customFormat="1" ht="12.75">
      <c r="B184" s="3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2:14" s="52" customFormat="1" ht="12.75">
      <c r="B185" s="37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2:14" s="52" customFormat="1" ht="12.75">
      <c r="B186" s="3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2:14" s="52" customFormat="1" ht="12.75">
      <c r="B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2:14" s="52" customFormat="1" ht="12.75">
      <c r="B188" s="3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2:14" s="52" customFormat="1" ht="12.75">
      <c r="B189" s="3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2:14" s="52" customFormat="1" ht="12.75">
      <c r="B190" s="3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2:14" s="52" customFormat="1" ht="12.75">
      <c r="B191" s="3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2:14" s="52" customFormat="1" ht="12.75"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2:14" s="52" customFormat="1" ht="12.75">
      <c r="B193" s="3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2:14" s="52" customFormat="1" ht="12.75"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2:14" s="52" customFormat="1" ht="12.75"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2:14" s="52" customFormat="1" ht="12.75"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2:14" s="52" customFormat="1" ht="12.75"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2:14" s="52" customFormat="1" ht="12.75"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2:14" s="52" customFormat="1" ht="12.75">
      <c r="B199" s="3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2:14" s="52" customFormat="1" ht="12.75"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2:14" s="52" customFormat="1" ht="12.75">
      <c r="B201" s="3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2:14" s="52" customFormat="1" ht="12.75"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2:14" s="52" customFormat="1" ht="12.75"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2:14" s="52" customFormat="1" ht="12.75"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2:14" s="52" customFormat="1" ht="12.75"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2:14" s="52" customFormat="1" ht="12.75"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2:14" s="52" customFormat="1" ht="12.75"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2:14" s="52" customFormat="1" ht="12.75"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2:14" s="52" customFormat="1" ht="12.75"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2:14" s="52" customFormat="1" ht="12.75">
      <c r="B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2:14" s="52" customFormat="1" ht="12.75">
      <c r="B211" s="3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2:14" s="52" customFormat="1" ht="12.75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2:14" s="52" customFormat="1" ht="12.75"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2:14" s="52" customFormat="1" ht="12.75">
      <c r="B214" s="3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2:14" s="52" customFormat="1" ht="12.75">
      <c r="B215" s="3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2:14" s="52" customFormat="1" ht="12.75">
      <c r="B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2:14" s="52" customFormat="1" ht="12.75">
      <c r="B217" s="3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2:14" s="52" customFormat="1" ht="12.75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2:14" s="52" customFormat="1" ht="12.75">
      <c r="B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2:14" s="52" customFormat="1" ht="12.75">
      <c r="B220" s="3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2:14" s="52" customFormat="1" ht="12.75">
      <c r="B221" s="3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2:14" s="52" customFormat="1" ht="12.75">
      <c r="B222" s="37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</row>
    <row r="223" spans="2:14" s="52" customFormat="1" ht="12.75">
      <c r="B223" s="37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</row>
    <row r="224" spans="2:14" s="52" customFormat="1" ht="12.75">
      <c r="B224" s="3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</row>
    <row r="225" spans="2:14" s="52" customFormat="1" ht="12.75">
      <c r="B225" s="37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</row>
    <row r="226" spans="2:14" s="52" customFormat="1" ht="12.75">
      <c r="B226" s="3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</row>
    <row r="227" spans="2:14" s="52" customFormat="1" ht="12.75">
      <c r="B227" s="37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</row>
    <row r="228" spans="2:14" s="52" customFormat="1" ht="12.75">
      <c r="B228" s="3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2:14" s="52" customFormat="1" ht="12.75">
      <c r="B229" s="37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2:14" s="52" customFormat="1" ht="12.75">
      <c r="B230" s="37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</row>
    <row r="231" spans="2:14" s="52" customFormat="1" ht="12.75">
      <c r="B231" s="37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</row>
    <row r="232" spans="2:14" s="52" customFormat="1" ht="12.75">
      <c r="B232" s="37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</row>
    <row r="233" spans="2:14" s="52" customFormat="1" ht="12.75">
      <c r="B233" s="37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</row>
    <row r="234" spans="2:14" s="52" customFormat="1" ht="12.75">
      <c r="B234" s="3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</row>
    <row r="235" spans="2:14" s="52" customFormat="1" ht="12.75">
      <c r="B235" s="37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</row>
    <row r="236" spans="2:14" s="52" customFormat="1" ht="12.75">
      <c r="B236" s="3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</row>
    <row r="237" spans="2:14" s="52" customFormat="1" ht="12.75">
      <c r="B237" s="3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</row>
    <row r="238" spans="2:14" s="52" customFormat="1" ht="12.75">
      <c r="B238" s="3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2:14" s="52" customFormat="1" ht="12.75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</row>
    <row r="240" spans="2:14" s="52" customFormat="1" ht="12.75">
      <c r="B240" s="3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</row>
    <row r="241" spans="2:14" s="52" customFormat="1" ht="12.75"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</row>
    <row r="242" spans="2:14" s="52" customFormat="1" ht="12.75">
      <c r="B242" s="3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</row>
    <row r="243" spans="2:14" s="52" customFormat="1" ht="12.75">
      <c r="B243" s="3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</row>
    <row r="244" spans="2:14" s="52" customFormat="1" ht="12.75">
      <c r="B244" s="37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</row>
    <row r="245" spans="2:14" s="52" customFormat="1" ht="12.75">
      <c r="B245" s="37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</row>
    <row r="246" spans="2:14" s="52" customFormat="1" ht="12.75">
      <c r="B246" s="3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2:14" s="52" customFormat="1" ht="12.75">
      <c r="B247" s="3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</row>
    <row r="248" spans="2:14" s="52" customFormat="1" ht="12.75">
      <c r="B248" s="3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</row>
    <row r="249" spans="2:14" s="52" customFormat="1" ht="12.75">
      <c r="B249" s="3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</row>
    <row r="250" spans="2:14" s="52" customFormat="1" ht="12.75">
      <c r="B250" s="3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</row>
    <row r="251" spans="2:14" s="52" customFormat="1" ht="12.75">
      <c r="B251" s="3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</row>
    <row r="252" spans="2:14" s="52" customFormat="1" ht="12.75">
      <c r="B252" s="3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2:14" s="52" customFormat="1" ht="12.75">
      <c r="B253" s="3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</row>
    <row r="254" spans="2:14" s="52" customFormat="1" ht="12.75">
      <c r="B254" s="3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</row>
    <row r="255" spans="2:14" s="52" customFormat="1" ht="12.75">
      <c r="B255" s="37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2:14" s="52" customFormat="1" ht="12.75">
      <c r="B256" s="3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</row>
    <row r="257" spans="2:14" s="52" customFormat="1" ht="12.75">
      <c r="B257" s="3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2:14" s="52" customFormat="1" ht="12.75">
      <c r="B258" s="3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</row>
    <row r="259" spans="2:14" s="52" customFormat="1" ht="12.75">
      <c r="B259" s="3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</row>
    <row r="260" spans="2:14" s="52" customFormat="1" ht="12.75">
      <c r="B260" s="3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</row>
    <row r="261" spans="2:14" s="52" customFormat="1" ht="12.75"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</row>
    <row r="262" spans="2:14" s="52" customFormat="1" ht="12.75">
      <c r="B262" s="37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</row>
    <row r="263" spans="2:14" s="52" customFormat="1" ht="12.75">
      <c r="B263" s="3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2:14" s="52" customFormat="1" ht="12.75">
      <c r="B264" s="37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</row>
    <row r="265" spans="2:14" s="52" customFormat="1" ht="12.75">
      <c r="B265" s="3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2:14" s="52" customFormat="1" ht="12.75">
      <c r="B266" s="37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</row>
    <row r="267" spans="2:14" s="52" customFormat="1" ht="12.75">
      <c r="B267" s="37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</row>
    <row r="268" spans="2:14" s="52" customFormat="1" ht="12.75">
      <c r="B268" s="3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</row>
    <row r="269" spans="2:14" s="52" customFormat="1" ht="12.75">
      <c r="B269" s="37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</row>
    <row r="270" spans="2:14" s="52" customFormat="1" ht="12.75">
      <c r="B270" s="3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</row>
    <row r="271" spans="2:14" s="52" customFormat="1" ht="12.75">
      <c r="B271" s="37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</row>
    <row r="272" spans="2:14" s="52" customFormat="1" ht="12.75">
      <c r="B272" s="37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2:14" s="52" customFormat="1" ht="12.75">
      <c r="B273" s="37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</row>
    <row r="274" spans="2:14" s="52" customFormat="1" ht="12.75">
      <c r="B274" s="37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2:14" s="52" customFormat="1" ht="12.75">
      <c r="B275" s="37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2:14" s="52" customFormat="1" ht="12.75">
      <c r="B276" s="37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2:14" s="52" customFormat="1" ht="12.75">
      <c r="B277" s="37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2:14" s="52" customFormat="1" ht="12.75">
      <c r="B278" s="37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2:14" s="52" customFormat="1" ht="12.75">
      <c r="B279" s="37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2:14" s="52" customFormat="1" ht="12.75">
      <c r="B280" s="37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2:14" s="52" customFormat="1" ht="12.75">
      <c r="B281" s="37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2:14" s="52" customFormat="1" ht="12.75">
      <c r="B282" s="3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2:14" s="52" customFormat="1" ht="12.75">
      <c r="B283" s="37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2:14" s="52" customFormat="1" ht="12.75">
      <c r="B284" s="3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2:14" s="52" customFormat="1" ht="12.75">
      <c r="B285" s="37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2:14" s="52" customFormat="1" ht="12.75">
      <c r="B286" s="37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2:14" s="52" customFormat="1" ht="12.75">
      <c r="B287" s="37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2:14" s="52" customFormat="1" ht="12.75">
      <c r="B288" s="37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2:14" s="52" customFormat="1" ht="12.75">
      <c r="B289" s="37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2:14" s="52" customFormat="1" ht="12.75">
      <c r="B290" s="37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2:14" s="52" customFormat="1" ht="12.75">
      <c r="B291" s="37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</row>
    <row r="292" spans="2:14" s="52" customFormat="1" ht="12.75">
      <c r="B292" s="37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2:14" s="52" customFormat="1" ht="12.75">
      <c r="B293" s="37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</row>
    <row r="294" spans="2:14" s="52" customFormat="1" ht="12.75">
      <c r="B294" s="37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</row>
    <row r="295" spans="2:14" s="52" customFormat="1" ht="12.75">
      <c r="B295" s="37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2:14" s="52" customFormat="1" ht="12.75">
      <c r="B296" s="37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</row>
    <row r="297" spans="2:14" s="52" customFormat="1" ht="12.75">
      <c r="B297" s="3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</row>
    <row r="298" spans="2:14" s="52" customFormat="1" ht="12.75">
      <c r="B298" s="37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</row>
    <row r="299" spans="2:14" s="52" customFormat="1" ht="12.75">
      <c r="B299" s="37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</row>
    <row r="300" spans="2:14" s="52" customFormat="1" ht="12.75">
      <c r="B300" s="37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</row>
    <row r="301" spans="2:14" s="52" customFormat="1" ht="12.75">
      <c r="B301" s="37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</row>
    <row r="302" spans="2:14" s="52" customFormat="1" ht="12.75">
      <c r="B302" s="37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</row>
    <row r="303" spans="2:14" s="52" customFormat="1" ht="12.75">
      <c r="B303" s="37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2:14" s="52" customFormat="1" ht="12.75">
      <c r="B304" s="3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</row>
    <row r="305" spans="2:14" s="52" customFormat="1" ht="12.75">
      <c r="B305" s="37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</row>
    <row r="306" spans="2:14" s="52" customFormat="1" ht="12.75">
      <c r="B306" s="37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</row>
    <row r="307" spans="2:14" s="52" customFormat="1" ht="12.75">
      <c r="B307" s="37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</row>
    <row r="308" spans="2:14" s="52" customFormat="1" ht="12.75">
      <c r="B308" s="37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</row>
    <row r="309" spans="2:14" s="52" customFormat="1" ht="12.75">
      <c r="B309" s="37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</row>
    <row r="310" spans="2:14" s="52" customFormat="1" ht="12.75">
      <c r="B310" s="3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</row>
    <row r="311" spans="2:14" s="52" customFormat="1" ht="12.75">
      <c r="B311" s="3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</row>
    <row r="312" spans="2:14" s="52" customFormat="1" ht="12.75">
      <c r="B312" s="3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</row>
    <row r="313" spans="2:14" s="52" customFormat="1" ht="12.75">
      <c r="B313" s="37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</row>
    <row r="314" spans="2:14" s="52" customFormat="1" ht="12.75">
      <c r="B314" s="3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</row>
    <row r="315" spans="2:14" s="52" customFormat="1" ht="12.75">
      <c r="B315" s="37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</row>
    <row r="316" spans="2:14" ht="12.75">
      <c r="B316" s="37"/>
      <c r="C316" s="3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3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3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3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3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3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3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3" ht="12.75">
      <c r="B508" s="1"/>
      <c r="C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</sheetData>
  <sheetProtection insertRows="0" deleteRows="0"/>
  <mergeCells count="9">
    <mergeCell ref="C6:E6"/>
    <mergeCell ref="F6:H6"/>
    <mergeCell ref="I6:K6"/>
    <mergeCell ref="B1:K1"/>
    <mergeCell ref="B2:K2"/>
    <mergeCell ref="B3:K3"/>
    <mergeCell ref="C5:E5"/>
    <mergeCell ref="F5:H5"/>
    <mergeCell ref="I5:K5"/>
  </mergeCells>
  <printOptions/>
  <pageMargins left="0.25" right="0.25" top="0.75" bottom="0.75" header="0.3" footer="0.3"/>
  <pageSetup fitToHeight="2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A2">
      <pane ySplit="6" topLeftCell="A11" activePane="bottomLeft" state="frozen"/>
      <selection pane="topLeft" activeCell="A2" sqref="A2"/>
      <selection pane="bottomLeft" activeCell="I35" sqref="I35"/>
    </sheetView>
  </sheetViews>
  <sheetFormatPr defaultColWidth="0" defaultRowHeight="12.75"/>
  <cols>
    <col min="1" max="1" width="0.85546875" style="0" customWidth="1"/>
    <col min="2" max="2" width="20.28125" style="0" customWidth="1"/>
    <col min="3" max="8" width="6.57421875" style="0" customWidth="1"/>
    <col min="9" max="9" width="7.00390625" style="0" customWidth="1"/>
    <col min="10" max="11" width="6.57421875" style="0" customWidth="1"/>
    <col min="12" max="12" width="7.00390625" style="0" customWidth="1"/>
    <col min="13" max="15" width="6.57421875" style="0" customWidth="1"/>
    <col min="16" max="16" width="6.28125" style="0" customWidth="1"/>
    <col min="17" max="17" width="7.28125" style="0" customWidth="1"/>
    <col min="18" max="18" width="6.57421875" style="0" customWidth="1"/>
    <col min="19" max="19" width="7.28125" style="0" customWidth="1"/>
    <col min="20" max="20" width="6.57421875" style="0" customWidth="1"/>
    <col min="21" max="21" width="4.7109375" style="0" customWidth="1"/>
    <col min="22" max="16384" width="0" style="0" hidden="1" customWidth="1"/>
  </cols>
  <sheetData>
    <row r="1" spans="1:21" ht="71.25" customHeight="1">
      <c r="A1" s="8"/>
      <c r="B1" s="230" t="s">
        <v>72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8"/>
    </row>
    <row r="2" spans="1:21" s="10" customFormat="1" ht="15">
      <c r="A2" s="9"/>
      <c r="B2" s="232" t="s">
        <v>73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9"/>
    </row>
    <row r="3" spans="2:20" ht="18.75" customHeight="1">
      <c r="B3" s="250" t="s">
        <v>74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ht="5.25" customHeight="1" thickBot="1"/>
    <row r="5" spans="2:24" ht="64.5" customHeight="1" thickBot="1">
      <c r="B5" s="5" t="s">
        <v>0</v>
      </c>
      <c r="C5" s="251" t="s">
        <v>110</v>
      </c>
      <c r="D5" s="252"/>
      <c r="E5" s="253"/>
      <c r="F5" s="251" t="s">
        <v>104</v>
      </c>
      <c r="G5" s="252"/>
      <c r="H5" s="253"/>
      <c r="I5" s="255" t="s">
        <v>111</v>
      </c>
      <c r="J5" s="256"/>
      <c r="K5" s="257"/>
      <c r="L5" s="255" t="s">
        <v>105</v>
      </c>
      <c r="M5" s="256"/>
      <c r="N5" s="257"/>
      <c r="O5" s="258" t="s">
        <v>112</v>
      </c>
      <c r="P5" s="252"/>
      <c r="Q5" s="253"/>
      <c r="R5" s="259" t="s">
        <v>89</v>
      </c>
      <c r="S5" s="260"/>
      <c r="T5" s="261"/>
      <c r="U5" s="1"/>
      <c r="V5" s="1"/>
      <c r="W5" s="1"/>
      <c r="X5" s="1"/>
    </row>
    <row r="6" spans="2:24" ht="32.25" customHeight="1" thickBot="1">
      <c r="B6" s="6" t="s">
        <v>106</v>
      </c>
      <c r="C6" s="247">
        <v>221.5</v>
      </c>
      <c r="D6" s="248"/>
      <c r="E6" s="249"/>
      <c r="F6" s="247">
        <v>220.2</v>
      </c>
      <c r="G6" s="248"/>
      <c r="H6" s="249"/>
      <c r="I6" s="247">
        <v>221.5</v>
      </c>
      <c r="J6" s="248"/>
      <c r="K6" s="249"/>
      <c r="L6" s="247">
        <v>212</v>
      </c>
      <c r="M6" s="248"/>
      <c r="N6" s="249"/>
      <c r="O6" s="247">
        <v>125</v>
      </c>
      <c r="P6" s="248"/>
      <c r="Q6" s="249"/>
      <c r="R6" s="225">
        <v>400</v>
      </c>
      <c r="S6" s="216"/>
      <c r="T6" s="217"/>
      <c r="U6" s="1"/>
      <c r="V6" s="1"/>
      <c r="W6" s="1"/>
      <c r="X6" s="1"/>
    </row>
    <row r="7" spans="2:24" ht="27" thickBot="1">
      <c r="B7" s="56" t="s">
        <v>11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3" t="s">
        <v>8</v>
      </c>
      <c r="I7" s="4" t="s">
        <v>6</v>
      </c>
      <c r="J7" s="2" t="s">
        <v>7</v>
      </c>
      <c r="K7" s="3" t="s">
        <v>8</v>
      </c>
      <c r="L7" s="4" t="s">
        <v>6</v>
      </c>
      <c r="M7" s="2" t="s">
        <v>7</v>
      </c>
      <c r="N7" s="3" t="s">
        <v>8</v>
      </c>
      <c r="O7" s="4" t="s">
        <v>6</v>
      </c>
      <c r="P7" s="2" t="s">
        <v>7</v>
      </c>
      <c r="Q7" s="3" t="s">
        <v>8</v>
      </c>
      <c r="R7" s="63" t="s">
        <v>6</v>
      </c>
      <c r="S7" s="2" t="s">
        <v>7</v>
      </c>
      <c r="T7" s="3" t="s">
        <v>8</v>
      </c>
      <c r="U7" s="1"/>
      <c r="V7" s="1"/>
      <c r="W7" s="1"/>
      <c r="X7" s="1"/>
    </row>
    <row r="8" spans="2:24" ht="13.5">
      <c r="B8" s="57" t="s">
        <v>10</v>
      </c>
      <c r="C8" s="40"/>
      <c r="D8" s="45">
        <v>0</v>
      </c>
      <c r="E8" s="46">
        <f>IF(C8&gt;0,$C$6-C8,"")</f>
      </c>
      <c r="F8" s="40"/>
      <c r="G8" s="45">
        <v>0</v>
      </c>
      <c r="H8" s="46">
        <f>IF(F8&gt;0,$F$6-F8,"")</f>
      </c>
      <c r="I8" s="40"/>
      <c r="J8" s="45">
        <v>0</v>
      </c>
      <c r="K8" s="46">
        <f>IF(I8&gt;0,$I$6-I8,"")</f>
      </c>
      <c r="L8" s="40"/>
      <c r="M8" s="45">
        <v>0</v>
      </c>
      <c r="N8" s="46">
        <f>IF(L8&gt;0,$L$6-L8,"")</f>
      </c>
      <c r="O8" s="40"/>
      <c r="P8" s="45">
        <v>0</v>
      </c>
      <c r="Q8" s="46">
        <f>IF(O8&gt;0,$O$6-O8,"")</f>
      </c>
      <c r="R8" s="64"/>
      <c r="S8" s="45">
        <v>0</v>
      </c>
      <c r="T8" s="46">
        <f>IF(R8&gt;0,$R$6-R8,"")</f>
      </c>
      <c r="U8" s="1"/>
      <c r="V8" s="1"/>
      <c r="W8" s="1"/>
      <c r="X8" s="1"/>
    </row>
    <row r="9" spans="2:24" ht="13.5">
      <c r="B9" s="58" t="s">
        <v>12</v>
      </c>
      <c r="C9" s="41"/>
      <c r="D9" s="42">
        <f>IF(C9&gt;0,C9-C8,"")</f>
      </c>
      <c r="E9" s="43">
        <f>IF(C9&gt;0,$C$6-C9,"")</f>
      </c>
      <c r="F9" s="41"/>
      <c r="G9" s="42">
        <f>IF(F9&gt;0,F9-F8,"")</f>
      </c>
      <c r="H9" s="43">
        <f>IF(F9&gt;0,$F$6-F9,"")</f>
      </c>
      <c r="I9" s="41"/>
      <c r="J9" s="42">
        <f>IF(I9&gt;0,I9-I8,"")</f>
      </c>
      <c r="K9" s="43">
        <f>IF(I9&gt;0,$I$6-I9,"")</f>
      </c>
      <c r="L9" s="41"/>
      <c r="M9" s="42">
        <f>IF(L9&gt;0,L9-L8,"")</f>
      </c>
      <c r="N9" s="43">
        <f>IF(L9&gt;0,$L$6-L9,"")</f>
      </c>
      <c r="O9" s="41"/>
      <c r="P9" s="42">
        <f>IF(O9&gt;0,O9-O8,"")</f>
      </c>
      <c r="Q9" s="43">
        <f>IF(O9&gt;0,$O$6-O9,"")</f>
      </c>
      <c r="R9" s="44"/>
      <c r="S9" s="42">
        <f>IF(R9&gt;0,R9-R8,"")</f>
      </c>
      <c r="T9" s="43">
        <f>IF(R9&gt;0,$R$6-R9,"")</f>
      </c>
      <c r="U9" s="1"/>
      <c r="V9" s="1"/>
      <c r="W9" s="1"/>
      <c r="X9" s="1"/>
    </row>
    <row r="10" spans="2:24" ht="13.5">
      <c r="B10" s="58" t="s">
        <v>13</v>
      </c>
      <c r="C10" s="41"/>
      <c r="D10" s="42">
        <f aca="true" t="shared" si="0" ref="D10:D24">IF(C10&gt;0,C10-C9,"")</f>
      </c>
      <c r="E10" s="43">
        <f aca="true" t="shared" si="1" ref="E10:E24">IF(C10&gt;0,$C$6-C10,"")</f>
      </c>
      <c r="F10" s="41"/>
      <c r="G10" s="42">
        <f aca="true" t="shared" si="2" ref="G10:G24">IF(F10&gt;0,F10-F9,"")</f>
      </c>
      <c r="H10" s="43">
        <f aca="true" t="shared" si="3" ref="H10:H24">IF(F10&gt;0,$F$6-F10,"")</f>
      </c>
      <c r="I10" s="41"/>
      <c r="J10" s="42">
        <f aca="true" t="shared" si="4" ref="J10:J24">IF(I10&gt;0,I10-I9,"")</f>
      </c>
      <c r="K10" s="43">
        <f aca="true" t="shared" si="5" ref="K10:K24">IF(I10&gt;0,$I$6-I10,"")</f>
      </c>
      <c r="L10" s="41"/>
      <c r="M10" s="42">
        <f aca="true" t="shared" si="6" ref="M10:M24">IF(L10&gt;0,L10-L9,"")</f>
      </c>
      <c r="N10" s="43">
        <f aca="true" t="shared" si="7" ref="N10:N24">IF(L10&gt;0,$L$6-L10,"")</f>
      </c>
      <c r="O10" s="41"/>
      <c r="P10" s="42">
        <f aca="true" t="shared" si="8" ref="P10:P24">IF(O10&gt;0,O10-O9,"")</f>
      </c>
      <c r="Q10" s="43">
        <f aca="true" t="shared" si="9" ref="Q10:Q24">IF(O10&gt;0,$O$6-O10,"")</f>
      </c>
      <c r="R10" s="44"/>
      <c r="S10" s="42">
        <f aca="true" t="shared" si="10" ref="S10:S24">IF(R10&gt;0,R10-R9,"")</f>
      </c>
      <c r="T10" s="43">
        <f aca="true" t="shared" si="11" ref="T10:T24">IF(R10&gt;0,$R$6-R10,"")</f>
      </c>
      <c r="U10" s="1"/>
      <c r="V10" s="1"/>
      <c r="W10" s="1"/>
      <c r="X10" s="1"/>
    </row>
    <row r="11" spans="2:24" ht="13.5">
      <c r="B11" s="59" t="s">
        <v>14</v>
      </c>
      <c r="C11" s="41"/>
      <c r="D11" s="42">
        <f t="shared" si="0"/>
      </c>
      <c r="E11" s="43">
        <f t="shared" si="1"/>
      </c>
      <c r="F11" s="41"/>
      <c r="G11" s="42">
        <f t="shared" si="2"/>
      </c>
      <c r="H11" s="43">
        <f t="shared" si="3"/>
      </c>
      <c r="I11" s="41"/>
      <c r="J11" s="42">
        <f t="shared" si="4"/>
      </c>
      <c r="K11" s="43">
        <f t="shared" si="5"/>
      </c>
      <c r="L11" s="41"/>
      <c r="M11" s="42">
        <f t="shared" si="6"/>
      </c>
      <c r="N11" s="43">
        <f t="shared" si="7"/>
      </c>
      <c r="O11" s="41"/>
      <c r="P11" s="42">
        <f t="shared" si="8"/>
      </c>
      <c r="Q11" s="43">
        <f t="shared" si="9"/>
      </c>
      <c r="R11" s="44"/>
      <c r="S11" s="42">
        <f t="shared" si="10"/>
      </c>
      <c r="T11" s="43">
        <f t="shared" si="11"/>
      </c>
      <c r="U11" s="1"/>
      <c r="V11" s="1"/>
      <c r="W11" s="1"/>
      <c r="X11" s="1"/>
    </row>
    <row r="12" spans="2:24" ht="13.5">
      <c r="B12" s="59" t="s">
        <v>15</v>
      </c>
      <c r="C12" s="41"/>
      <c r="D12" s="42">
        <f t="shared" si="0"/>
      </c>
      <c r="E12" s="43">
        <f t="shared" si="1"/>
      </c>
      <c r="F12" s="41"/>
      <c r="G12" s="42">
        <f t="shared" si="2"/>
      </c>
      <c r="H12" s="43">
        <f t="shared" si="3"/>
      </c>
      <c r="I12" s="41"/>
      <c r="J12" s="42">
        <f t="shared" si="4"/>
      </c>
      <c r="K12" s="43">
        <f t="shared" si="5"/>
      </c>
      <c r="L12" s="41"/>
      <c r="M12" s="42">
        <f t="shared" si="6"/>
      </c>
      <c r="N12" s="43">
        <f t="shared" si="7"/>
      </c>
      <c r="O12" s="41"/>
      <c r="P12" s="42">
        <f t="shared" si="8"/>
      </c>
      <c r="Q12" s="43">
        <f t="shared" si="9"/>
      </c>
      <c r="R12" s="44"/>
      <c r="S12" s="42">
        <f t="shared" si="10"/>
      </c>
      <c r="T12" s="43">
        <f t="shared" si="11"/>
      </c>
      <c r="U12" s="1"/>
      <c r="V12" s="1"/>
      <c r="W12" s="1"/>
      <c r="X12" s="1"/>
    </row>
    <row r="13" spans="2:24" ht="13.5">
      <c r="B13" s="59" t="s">
        <v>16</v>
      </c>
      <c r="C13" s="41"/>
      <c r="D13" s="42">
        <f t="shared" si="0"/>
      </c>
      <c r="E13" s="43">
        <f t="shared" si="1"/>
      </c>
      <c r="F13" s="41"/>
      <c r="G13" s="42">
        <f t="shared" si="2"/>
      </c>
      <c r="H13" s="43">
        <f t="shared" si="3"/>
      </c>
      <c r="I13" s="41"/>
      <c r="J13" s="42">
        <f t="shared" si="4"/>
      </c>
      <c r="K13" s="43">
        <f t="shared" si="5"/>
      </c>
      <c r="L13" s="41"/>
      <c r="M13" s="42">
        <f t="shared" si="6"/>
      </c>
      <c r="N13" s="43">
        <f t="shared" si="7"/>
      </c>
      <c r="O13" s="41"/>
      <c r="P13" s="42">
        <f t="shared" si="8"/>
      </c>
      <c r="Q13" s="43">
        <f t="shared" si="9"/>
      </c>
      <c r="R13" s="44"/>
      <c r="S13" s="42">
        <f t="shared" si="10"/>
      </c>
      <c r="T13" s="43">
        <f t="shared" si="11"/>
      </c>
      <c r="U13" s="1"/>
      <c r="V13" s="1"/>
      <c r="W13" s="1"/>
      <c r="X13" s="1"/>
    </row>
    <row r="14" spans="2:24" ht="13.5">
      <c r="B14" s="59" t="s">
        <v>17</v>
      </c>
      <c r="C14" s="41"/>
      <c r="D14" s="42">
        <f t="shared" si="0"/>
      </c>
      <c r="E14" s="43">
        <f t="shared" si="1"/>
      </c>
      <c r="F14" s="41"/>
      <c r="G14" s="42">
        <f t="shared" si="2"/>
      </c>
      <c r="H14" s="43">
        <f t="shared" si="3"/>
      </c>
      <c r="I14" s="41"/>
      <c r="J14" s="42">
        <f t="shared" si="4"/>
      </c>
      <c r="K14" s="43">
        <f t="shared" si="5"/>
      </c>
      <c r="L14" s="41"/>
      <c r="M14" s="42">
        <f t="shared" si="6"/>
      </c>
      <c r="N14" s="43">
        <f t="shared" si="7"/>
      </c>
      <c r="O14" s="41"/>
      <c r="P14" s="42">
        <f t="shared" si="8"/>
      </c>
      <c r="Q14" s="43">
        <f t="shared" si="9"/>
      </c>
      <c r="R14" s="44"/>
      <c r="S14" s="42">
        <f t="shared" si="10"/>
      </c>
      <c r="T14" s="43">
        <f t="shared" si="11"/>
      </c>
      <c r="U14" s="1"/>
      <c r="V14" s="1"/>
      <c r="W14" s="1"/>
      <c r="X14" s="1"/>
    </row>
    <row r="15" spans="2:24" ht="13.5">
      <c r="B15" s="58" t="s">
        <v>18</v>
      </c>
      <c r="C15" s="41"/>
      <c r="D15" s="42">
        <f t="shared" si="0"/>
      </c>
      <c r="E15" s="43">
        <f t="shared" si="1"/>
      </c>
      <c r="F15" s="41"/>
      <c r="G15" s="42">
        <f t="shared" si="2"/>
      </c>
      <c r="H15" s="43">
        <f t="shared" si="3"/>
      </c>
      <c r="I15" s="41"/>
      <c r="J15" s="42">
        <f t="shared" si="4"/>
      </c>
      <c r="K15" s="43">
        <f t="shared" si="5"/>
      </c>
      <c r="L15" s="41"/>
      <c r="M15" s="42">
        <f t="shared" si="6"/>
      </c>
      <c r="N15" s="43">
        <f t="shared" si="7"/>
      </c>
      <c r="O15" s="41"/>
      <c r="P15" s="42">
        <f t="shared" si="8"/>
      </c>
      <c r="Q15" s="43">
        <f t="shared" si="9"/>
      </c>
      <c r="R15" s="44">
        <v>140</v>
      </c>
      <c r="S15" s="42"/>
      <c r="T15" s="43">
        <f t="shared" si="11"/>
        <v>260</v>
      </c>
      <c r="U15" s="1"/>
      <c r="V15" s="1"/>
      <c r="W15" s="1"/>
      <c r="X15" s="1"/>
    </row>
    <row r="16" spans="2:24" ht="13.5">
      <c r="B16" s="59" t="s">
        <v>19</v>
      </c>
      <c r="C16" s="41"/>
      <c r="D16" s="42">
        <f t="shared" si="0"/>
      </c>
      <c r="E16" s="43">
        <f t="shared" si="1"/>
      </c>
      <c r="F16" s="41"/>
      <c r="G16" s="42">
        <f t="shared" si="2"/>
      </c>
      <c r="H16" s="43">
        <f t="shared" si="3"/>
      </c>
      <c r="I16" s="41"/>
      <c r="J16" s="42">
        <f t="shared" si="4"/>
      </c>
      <c r="K16" s="43">
        <f t="shared" si="5"/>
      </c>
      <c r="L16" s="41"/>
      <c r="M16" s="42">
        <f t="shared" si="6"/>
      </c>
      <c r="N16" s="43">
        <f t="shared" si="7"/>
      </c>
      <c r="O16" s="41"/>
      <c r="P16" s="42">
        <f t="shared" si="8"/>
      </c>
      <c r="Q16" s="43">
        <f t="shared" si="9"/>
      </c>
      <c r="R16" s="44">
        <v>160</v>
      </c>
      <c r="S16" s="42">
        <f t="shared" si="10"/>
        <v>20</v>
      </c>
      <c r="T16" s="43">
        <f t="shared" si="11"/>
        <v>240</v>
      </c>
      <c r="U16" s="1"/>
      <c r="V16" s="1"/>
      <c r="W16" s="1"/>
      <c r="X16" s="1"/>
    </row>
    <row r="17" spans="2:24" ht="14.25" thickBot="1">
      <c r="B17" s="60" t="s">
        <v>20</v>
      </c>
      <c r="C17" s="172"/>
      <c r="D17" s="173">
        <f t="shared" si="0"/>
      </c>
      <c r="E17" s="174">
        <f t="shared" si="1"/>
      </c>
      <c r="F17" s="172"/>
      <c r="G17" s="173">
        <f t="shared" si="2"/>
      </c>
      <c r="H17" s="174">
        <f t="shared" si="3"/>
      </c>
      <c r="I17" s="172"/>
      <c r="J17" s="173">
        <f t="shared" si="4"/>
      </c>
      <c r="K17" s="174">
        <f t="shared" si="5"/>
      </c>
      <c r="L17" s="172"/>
      <c r="M17" s="173">
        <f t="shared" si="6"/>
      </c>
      <c r="N17" s="174">
        <f t="shared" si="7"/>
      </c>
      <c r="O17" s="172"/>
      <c r="P17" s="173">
        <f t="shared" si="8"/>
      </c>
      <c r="Q17" s="174">
        <f t="shared" si="9"/>
      </c>
      <c r="R17" s="175">
        <v>155</v>
      </c>
      <c r="S17" s="173">
        <f t="shared" si="10"/>
        <v>-5</v>
      </c>
      <c r="T17" s="174">
        <f t="shared" si="11"/>
        <v>245</v>
      </c>
      <c r="U17" s="1"/>
      <c r="V17" s="1"/>
      <c r="W17" s="1"/>
      <c r="X17" s="1"/>
    </row>
    <row r="18" spans="2:24" ht="13.5">
      <c r="B18" s="61" t="s">
        <v>21</v>
      </c>
      <c r="C18" s="40"/>
      <c r="D18" s="45">
        <f t="shared" si="0"/>
      </c>
      <c r="E18" s="46">
        <f t="shared" si="1"/>
      </c>
      <c r="F18" s="40"/>
      <c r="G18" s="45">
        <f t="shared" si="2"/>
      </c>
      <c r="H18" s="46">
        <f t="shared" si="3"/>
      </c>
      <c r="I18" s="40"/>
      <c r="J18" s="45">
        <f t="shared" si="4"/>
      </c>
      <c r="K18" s="46">
        <f t="shared" si="5"/>
      </c>
      <c r="L18" s="40"/>
      <c r="M18" s="45">
        <f t="shared" si="6"/>
      </c>
      <c r="N18" s="46">
        <f t="shared" si="7"/>
      </c>
      <c r="O18" s="40"/>
      <c r="P18" s="45">
        <f t="shared" si="8"/>
      </c>
      <c r="Q18" s="46">
        <f t="shared" si="9"/>
      </c>
      <c r="R18" s="180"/>
      <c r="S18" s="45">
        <f t="shared" si="10"/>
      </c>
      <c r="T18" s="46">
        <f t="shared" si="11"/>
      </c>
      <c r="U18" s="1"/>
      <c r="V18" s="1"/>
      <c r="W18" s="1"/>
      <c r="X18" s="1"/>
    </row>
    <row r="19" spans="2:24" ht="13.5">
      <c r="B19" s="59" t="s">
        <v>315</v>
      </c>
      <c r="C19" s="41"/>
      <c r="D19" s="42">
        <f t="shared" si="0"/>
      </c>
      <c r="E19" s="43">
        <f t="shared" si="1"/>
      </c>
      <c r="F19" s="41"/>
      <c r="G19" s="42">
        <f t="shared" si="2"/>
      </c>
      <c r="H19" s="43">
        <f t="shared" si="3"/>
      </c>
      <c r="I19" s="41"/>
      <c r="J19" s="42">
        <f t="shared" si="4"/>
      </c>
      <c r="K19" s="43">
        <f t="shared" si="5"/>
      </c>
      <c r="L19" s="41"/>
      <c r="M19" s="42">
        <f t="shared" si="6"/>
      </c>
      <c r="N19" s="43">
        <f t="shared" si="7"/>
      </c>
      <c r="O19" s="41"/>
      <c r="P19" s="42">
        <f t="shared" si="8"/>
      </c>
      <c r="Q19" s="43">
        <f t="shared" si="9"/>
      </c>
      <c r="R19" s="44"/>
      <c r="S19" s="42">
        <f t="shared" si="10"/>
      </c>
      <c r="T19" s="43">
        <f t="shared" si="11"/>
      </c>
      <c r="U19" s="1"/>
      <c r="V19" s="1"/>
      <c r="W19" s="1"/>
      <c r="X19" s="1"/>
    </row>
    <row r="20" spans="2:24" ht="13.5">
      <c r="B20" s="59" t="s">
        <v>83</v>
      </c>
      <c r="C20" s="41"/>
      <c r="D20" s="42">
        <f t="shared" si="0"/>
      </c>
      <c r="E20" s="43">
        <f t="shared" si="1"/>
      </c>
      <c r="F20" s="41"/>
      <c r="G20" s="42">
        <f t="shared" si="2"/>
      </c>
      <c r="H20" s="43">
        <f t="shared" si="3"/>
      </c>
      <c r="I20" s="41"/>
      <c r="J20" s="42">
        <f t="shared" si="4"/>
      </c>
      <c r="K20" s="43">
        <f t="shared" si="5"/>
      </c>
      <c r="L20" s="41"/>
      <c r="M20" s="42">
        <f t="shared" si="6"/>
      </c>
      <c r="N20" s="43">
        <f t="shared" si="7"/>
      </c>
      <c r="O20" s="41"/>
      <c r="P20" s="42">
        <f t="shared" si="8"/>
      </c>
      <c r="Q20" s="43">
        <f t="shared" si="9"/>
      </c>
      <c r="R20" s="44"/>
      <c r="S20" s="42">
        <f t="shared" si="10"/>
      </c>
      <c r="T20" s="43">
        <f t="shared" si="11"/>
      </c>
      <c r="U20" s="1"/>
      <c r="V20" s="1"/>
      <c r="W20" s="1"/>
      <c r="X20" s="1"/>
    </row>
    <row r="21" spans="2:24" ht="14.25" thickBot="1">
      <c r="B21" s="62" t="s">
        <v>107</v>
      </c>
      <c r="C21" s="181"/>
      <c r="D21" s="182">
        <f t="shared" si="0"/>
      </c>
      <c r="E21" s="183">
        <f t="shared" si="1"/>
      </c>
      <c r="F21" s="181"/>
      <c r="G21" s="182">
        <f t="shared" si="2"/>
      </c>
      <c r="H21" s="183">
        <f t="shared" si="3"/>
      </c>
      <c r="I21" s="181"/>
      <c r="J21" s="182">
        <f t="shared" si="4"/>
      </c>
      <c r="K21" s="183">
        <f t="shared" si="5"/>
      </c>
      <c r="L21" s="181"/>
      <c r="M21" s="182">
        <f t="shared" si="6"/>
      </c>
      <c r="N21" s="183">
        <f t="shared" si="7"/>
      </c>
      <c r="O21" s="181"/>
      <c r="P21" s="182">
        <f t="shared" si="8"/>
      </c>
      <c r="Q21" s="183">
        <f t="shared" si="9"/>
      </c>
      <c r="R21" s="184"/>
      <c r="S21" s="182">
        <f t="shared" si="10"/>
      </c>
      <c r="T21" s="183">
        <f t="shared" si="11"/>
      </c>
      <c r="U21" s="1"/>
      <c r="V21" s="1"/>
      <c r="W21" s="1"/>
      <c r="X21" s="1"/>
    </row>
    <row r="22" spans="2:24" ht="13.5">
      <c r="B22" s="61" t="s">
        <v>22</v>
      </c>
      <c r="C22" s="40"/>
      <c r="D22" s="45">
        <f t="shared" si="0"/>
      </c>
      <c r="E22" s="46">
        <f t="shared" si="1"/>
      </c>
      <c r="F22" s="40"/>
      <c r="G22" s="45">
        <f t="shared" si="2"/>
      </c>
      <c r="H22" s="46">
        <f t="shared" si="3"/>
      </c>
      <c r="I22" s="40"/>
      <c r="J22" s="45">
        <f t="shared" si="4"/>
      </c>
      <c r="K22" s="46">
        <f t="shared" si="5"/>
      </c>
      <c r="L22" s="40"/>
      <c r="M22" s="45">
        <f t="shared" si="6"/>
      </c>
      <c r="N22" s="46">
        <f t="shared" si="7"/>
      </c>
      <c r="O22" s="40"/>
      <c r="P22" s="45">
        <f t="shared" si="8"/>
      </c>
      <c r="Q22" s="46">
        <f t="shared" si="9"/>
      </c>
      <c r="R22" s="180"/>
      <c r="S22" s="45">
        <f t="shared" si="10"/>
      </c>
      <c r="T22" s="46">
        <f t="shared" si="11"/>
      </c>
      <c r="U22" s="1"/>
      <c r="V22" s="1"/>
      <c r="W22" s="1"/>
      <c r="X22" s="1"/>
    </row>
    <row r="23" spans="2:24" ht="13.5">
      <c r="B23" s="59" t="s">
        <v>108</v>
      </c>
      <c r="C23" s="41"/>
      <c r="D23" s="42">
        <f t="shared" si="0"/>
      </c>
      <c r="E23" s="43">
        <f t="shared" si="1"/>
      </c>
      <c r="F23" s="41"/>
      <c r="G23" s="42">
        <f t="shared" si="2"/>
      </c>
      <c r="H23" s="43">
        <f t="shared" si="3"/>
      </c>
      <c r="I23" s="41"/>
      <c r="J23" s="42">
        <f t="shared" si="4"/>
      </c>
      <c r="K23" s="43">
        <f t="shared" si="5"/>
      </c>
      <c r="L23" s="41"/>
      <c r="M23" s="42">
        <f t="shared" si="6"/>
      </c>
      <c r="N23" s="43">
        <f t="shared" si="7"/>
      </c>
      <c r="O23" s="41"/>
      <c r="P23" s="42">
        <f t="shared" si="8"/>
      </c>
      <c r="Q23" s="43">
        <f t="shared" si="9"/>
      </c>
      <c r="R23" s="44"/>
      <c r="S23" s="42">
        <f t="shared" si="10"/>
      </c>
      <c r="T23" s="43">
        <f t="shared" si="11"/>
      </c>
      <c r="U23" s="1"/>
      <c r="V23" s="1"/>
      <c r="W23" s="1"/>
      <c r="X23" s="1"/>
    </row>
    <row r="24" spans="2:24" ht="13.5">
      <c r="B24" s="59" t="s">
        <v>314</v>
      </c>
      <c r="C24" s="41"/>
      <c r="D24" s="42">
        <f t="shared" si="0"/>
      </c>
      <c r="E24" s="43">
        <f t="shared" si="1"/>
      </c>
      <c r="F24" s="41"/>
      <c r="G24" s="42">
        <f t="shared" si="2"/>
      </c>
      <c r="H24" s="43">
        <f t="shared" si="3"/>
      </c>
      <c r="I24" s="41"/>
      <c r="J24" s="42">
        <f t="shared" si="4"/>
      </c>
      <c r="K24" s="43">
        <f t="shared" si="5"/>
      </c>
      <c r="L24" s="41"/>
      <c r="M24" s="42">
        <f t="shared" si="6"/>
      </c>
      <c r="N24" s="43">
        <f t="shared" si="7"/>
      </c>
      <c r="O24" s="41"/>
      <c r="P24" s="42">
        <f t="shared" si="8"/>
      </c>
      <c r="Q24" s="43">
        <f t="shared" si="9"/>
      </c>
      <c r="R24" s="44"/>
      <c r="S24" s="42">
        <f t="shared" si="10"/>
      </c>
      <c r="T24" s="43">
        <f t="shared" si="11"/>
      </c>
      <c r="U24" s="1"/>
      <c r="V24" s="1"/>
      <c r="W24" s="1"/>
      <c r="X24" s="1"/>
    </row>
    <row r="25" spans="2:24" ht="14.25" thickBot="1">
      <c r="B25" s="62" t="s">
        <v>317</v>
      </c>
      <c r="C25" s="181"/>
      <c r="D25" s="182">
        <f aca="true" t="shared" si="12" ref="D25:D88">IF(C25&gt;0,C25-C24,"")</f>
      </c>
      <c r="E25" s="183">
        <f aca="true" t="shared" si="13" ref="E25:E88">IF(C25&gt;0,$C$6-C25,"")</f>
      </c>
      <c r="F25" s="181"/>
      <c r="G25" s="182">
        <f aca="true" t="shared" si="14" ref="G25:G88">IF(F25&gt;0,F25-F24,"")</f>
      </c>
      <c r="H25" s="183">
        <f aca="true" t="shared" si="15" ref="H25:H88">IF(F25&gt;0,$F$6-F25,"")</f>
      </c>
      <c r="I25" s="181"/>
      <c r="J25" s="182">
        <f aca="true" t="shared" si="16" ref="J25:J88">IF(I25&gt;0,I25-I24,"")</f>
      </c>
      <c r="K25" s="183">
        <f aca="true" t="shared" si="17" ref="K25:K88">IF(I25&gt;0,$I$6-I25,"")</f>
      </c>
      <c r="L25" s="181"/>
      <c r="M25" s="182">
        <f aca="true" t="shared" si="18" ref="M25:M88">IF(L25&gt;0,L25-L24,"")</f>
      </c>
      <c r="N25" s="183">
        <f aca="true" t="shared" si="19" ref="N25:N88">IF(L25&gt;0,$L$6-L25,"")</f>
      </c>
      <c r="O25" s="181"/>
      <c r="P25" s="182">
        <f aca="true" t="shared" si="20" ref="P25:P88">IF(O25&gt;0,O25-O24,"")</f>
      </c>
      <c r="Q25" s="183">
        <f aca="true" t="shared" si="21" ref="Q25:Q88">IF(O25&gt;0,$O$6-O25,"")</f>
      </c>
      <c r="R25" s="184"/>
      <c r="S25" s="182">
        <f aca="true" t="shared" si="22" ref="S25:S88">IF(R25&gt;0,R25-R24,"")</f>
      </c>
      <c r="T25" s="183">
        <f aca="true" t="shared" si="23" ref="T25:T88">IF(R25&gt;0,$R$6-R25,"")</f>
      </c>
      <c r="U25" s="1"/>
      <c r="V25" s="1"/>
      <c r="W25" s="1"/>
      <c r="X25" s="1"/>
    </row>
    <row r="26" spans="2:24" ht="13.5">
      <c r="B26" s="54" t="s">
        <v>23</v>
      </c>
      <c r="C26" s="176"/>
      <c r="D26" s="177">
        <f t="shared" si="12"/>
      </c>
      <c r="E26" s="178">
        <f t="shared" si="13"/>
      </c>
      <c r="F26" s="176"/>
      <c r="G26" s="177">
        <f t="shared" si="14"/>
      </c>
      <c r="H26" s="178">
        <f t="shared" si="15"/>
      </c>
      <c r="I26" s="176"/>
      <c r="J26" s="177">
        <f t="shared" si="16"/>
      </c>
      <c r="K26" s="178">
        <f t="shared" si="17"/>
      </c>
      <c r="L26" s="176"/>
      <c r="M26" s="177">
        <f t="shared" si="18"/>
      </c>
      <c r="N26" s="178">
        <f t="shared" si="19"/>
      </c>
      <c r="O26" s="176"/>
      <c r="P26" s="177">
        <f t="shared" si="20"/>
      </c>
      <c r="Q26" s="178">
        <f t="shared" si="21"/>
      </c>
      <c r="R26" s="179"/>
      <c r="S26" s="177">
        <f t="shared" si="22"/>
      </c>
      <c r="T26" s="178">
        <f t="shared" si="23"/>
      </c>
      <c r="U26" s="1"/>
      <c r="V26" s="1"/>
      <c r="W26" s="1"/>
      <c r="X26" s="1"/>
    </row>
    <row r="27" spans="2:24" ht="13.5">
      <c r="B27" s="59" t="s">
        <v>109</v>
      </c>
      <c r="C27" s="41"/>
      <c r="D27" s="42">
        <f t="shared" si="12"/>
      </c>
      <c r="E27" s="43">
        <f t="shared" si="13"/>
      </c>
      <c r="F27" s="41"/>
      <c r="G27" s="42">
        <f t="shared" si="14"/>
      </c>
      <c r="H27" s="43">
        <f t="shared" si="15"/>
      </c>
      <c r="I27" s="41"/>
      <c r="J27" s="42">
        <f t="shared" si="16"/>
      </c>
      <c r="K27" s="43">
        <f t="shared" si="17"/>
      </c>
      <c r="L27" s="41"/>
      <c r="M27" s="42">
        <f t="shared" si="18"/>
      </c>
      <c r="N27" s="43">
        <f t="shared" si="19"/>
      </c>
      <c r="O27" s="41"/>
      <c r="P27" s="42">
        <f t="shared" si="20"/>
      </c>
      <c r="Q27" s="43">
        <f t="shared" si="21"/>
      </c>
      <c r="R27" s="44"/>
      <c r="S27" s="42">
        <f t="shared" si="22"/>
      </c>
      <c r="T27" s="43">
        <f t="shared" si="23"/>
      </c>
      <c r="U27" s="1"/>
      <c r="V27" s="1"/>
      <c r="W27" s="1"/>
      <c r="X27" s="1"/>
    </row>
    <row r="28" spans="2:24" ht="13.5">
      <c r="B28" s="59" t="s">
        <v>115</v>
      </c>
      <c r="C28" s="41"/>
      <c r="D28" s="42">
        <f t="shared" si="12"/>
      </c>
      <c r="E28" s="43">
        <f t="shared" si="13"/>
      </c>
      <c r="F28" s="41"/>
      <c r="G28" s="42">
        <f t="shared" si="14"/>
      </c>
      <c r="H28" s="43">
        <f t="shared" si="15"/>
      </c>
      <c r="I28" s="41"/>
      <c r="J28" s="42">
        <f t="shared" si="16"/>
      </c>
      <c r="K28" s="43">
        <f t="shared" si="17"/>
      </c>
      <c r="L28" s="41"/>
      <c r="M28" s="42">
        <f t="shared" si="18"/>
      </c>
      <c r="N28" s="43">
        <f t="shared" si="19"/>
      </c>
      <c r="O28" s="41"/>
      <c r="P28" s="42">
        <f t="shared" si="20"/>
      </c>
      <c r="Q28" s="43">
        <f t="shared" si="21"/>
      </c>
      <c r="R28" s="44"/>
      <c r="S28" s="42">
        <f t="shared" si="22"/>
      </c>
      <c r="T28" s="43">
        <f t="shared" si="23"/>
      </c>
      <c r="U28" s="1"/>
      <c r="V28" s="1"/>
      <c r="W28" s="1"/>
      <c r="X28" s="1"/>
    </row>
    <row r="29" spans="2:24" ht="14.25" thickBot="1">
      <c r="B29" s="60" t="s">
        <v>316</v>
      </c>
      <c r="C29" s="41"/>
      <c r="D29" s="42">
        <f t="shared" si="12"/>
      </c>
      <c r="E29" s="43">
        <f t="shared" si="13"/>
      </c>
      <c r="F29" s="41"/>
      <c r="G29" s="42">
        <f t="shared" si="14"/>
      </c>
      <c r="H29" s="43">
        <f t="shared" si="15"/>
      </c>
      <c r="I29" s="41"/>
      <c r="J29" s="42">
        <f t="shared" si="16"/>
      </c>
      <c r="K29" s="43">
        <f t="shared" si="17"/>
      </c>
      <c r="L29" s="41"/>
      <c r="M29" s="42">
        <f t="shared" si="18"/>
      </c>
      <c r="N29" s="43">
        <f t="shared" si="19"/>
      </c>
      <c r="O29" s="41"/>
      <c r="P29" s="42">
        <f t="shared" si="20"/>
      </c>
      <c r="Q29" s="43">
        <f t="shared" si="21"/>
      </c>
      <c r="R29" s="44"/>
      <c r="S29" s="42">
        <f t="shared" si="22"/>
      </c>
      <c r="T29" s="43">
        <f t="shared" si="23"/>
      </c>
      <c r="U29" s="1"/>
      <c r="V29" s="1"/>
      <c r="W29" s="1"/>
      <c r="X29" s="1"/>
    </row>
    <row r="30" spans="2:24" ht="13.5">
      <c r="B30" s="61" t="s">
        <v>24</v>
      </c>
      <c r="C30" s="41"/>
      <c r="D30" s="42">
        <f t="shared" si="12"/>
      </c>
      <c r="E30" s="43">
        <f t="shared" si="13"/>
      </c>
      <c r="F30" s="41"/>
      <c r="G30" s="42">
        <f t="shared" si="14"/>
      </c>
      <c r="H30" s="43">
        <f t="shared" si="15"/>
      </c>
      <c r="I30" s="41"/>
      <c r="J30" s="42">
        <f t="shared" si="16"/>
      </c>
      <c r="K30" s="43">
        <f t="shared" si="17"/>
      </c>
      <c r="L30" s="41"/>
      <c r="M30" s="42">
        <f t="shared" si="18"/>
      </c>
      <c r="N30" s="43">
        <f t="shared" si="19"/>
      </c>
      <c r="O30" s="41"/>
      <c r="P30" s="42">
        <f t="shared" si="20"/>
      </c>
      <c r="Q30" s="43">
        <f t="shared" si="21"/>
      </c>
      <c r="R30" s="44"/>
      <c r="S30" s="42">
        <f t="shared" si="22"/>
      </c>
      <c r="T30" s="43">
        <f t="shared" si="23"/>
      </c>
      <c r="U30" s="1"/>
      <c r="V30" s="1"/>
      <c r="W30" s="1"/>
      <c r="X30" s="1"/>
    </row>
    <row r="31" spans="2:24" ht="13.5">
      <c r="B31" s="59" t="s">
        <v>113</v>
      </c>
      <c r="C31" s="41"/>
      <c r="D31" s="42">
        <f t="shared" si="12"/>
      </c>
      <c r="E31" s="43">
        <f t="shared" si="13"/>
      </c>
      <c r="F31" s="41"/>
      <c r="G31" s="42">
        <f t="shared" si="14"/>
      </c>
      <c r="H31" s="43">
        <f t="shared" si="15"/>
      </c>
      <c r="I31" s="41"/>
      <c r="J31" s="42">
        <f t="shared" si="16"/>
      </c>
      <c r="K31" s="43">
        <f t="shared" si="17"/>
      </c>
      <c r="L31" s="41"/>
      <c r="M31" s="42">
        <f t="shared" si="18"/>
      </c>
      <c r="N31" s="43">
        <f t="shared" si="19"/>
      </c>
      <c r="O31" s="41"/>
      <c r="P31" s="42">
        <f t="shared" si="20"/>
      </c>
      <c r="Q31" s="43">
        <f t="shared" si="21"/>
      </c>
      <c r="R31" s="44"/>
      <c r="S31" s="42">
        <f t="shared" si="22"/>
      </c>
      <c r="T31" s="43">
        <f t="shared" si="23"/>
      </c>
      <c r="U31" s="1"/>
      <c r="V31" s="1"/>
      <c r="W31" s="1"/>
      <c r="X31" s="1"/>
    </row>
    <row r="32" spans="2:24" ht="13.5">
      <c r="B32" s="59" t="s">
        <v>114</v>
      </c>
      <c r="C32" s="41"/>
      <c r="D32" s="42">
        <f t="shared" si="12"/>
      </c>
      <c r="E32" s="43">
        <f t="shared" si="13"/>
      </c>
      <c r="F32" s="41"/>
      <c r="G32" s="42">
        <f t="shared" si="14"/>
      </c>
      <c r="H32" s="43">
        <f t="shared" si="15"/>
      </c>
      <c r="I32" s="41"/>
      <c r="J32" s="42">
        <f t="shared" si="16"/>
      </c>
      <c r="K32" s="43">
        <f t="shared" si="17"/>
      </c>
      <c r="L32" s="41"/>
      <c r="M32" s="42">
        <f t="shared" si="18"/>
      </c>
      <c r="N32" s="43">
        <f t="shared" si="19"/>
      </c>
      <c r="O32" s="41"/>
      <c r="P32" s="42">
        <f t="shared" si="20"/>
      </c>
      <c r="Q32" s="43">
        <f t="shared" si="21"/>
      </c>
      <c r="R32" s="44"/>
      <c r="S32" s="42">
        <f t="shared" si="22"/>
      </c>
      <c r="T32" s="43">
        <f t="shared" si="23"/>
      </c>
      <c r="U32" s="1"/>
      <c r="V32" s="1"/>
      <c r="W32" s="1"/>
      <c r="X32" s="1"/>
    </row>
    <row r="33" spans="2:24" ht="14.25" thickBot="1">
      <c r="B33" s="60" t="s">
        <v>318</v>
      </c>
      <c r="C33" s="41"/>
      <c r="D33" s="42">
        <f t="shared" si="12"/>
      </c>
      <c r="E33" s="43">
        <f t="shared" si="13"/>
      </c>
      <c r="F33" s="41"/>
      <c r="G33" s="42">
        <f t="shared" si="14"/>
      </c>
      <c r="H33" s="43">
        <f t="shared" si="15"/>
      </c>
      <c r="I33" s="41"/>
      <c r="J33" s="42">
        <f t="shared" si="16"/>
      </c>
      <c r="K33" s="43">
        <f t="shared" si="17"/>
      </c>
      <c r="L33" s="41"/>
      <c r="M33" s="42">
        <f t="shared" si="18"/>
      </c>
      <c r="N33" s="43">
        <f t="shared" si="19"/>
      </c>
      <c r="O33" s="41"/>
      <c r="P33" s="42">
        <f t="shared" si="20"/>
      </c>
      <c r="Q33" s="43">
        <f t="shared" si="21"/>
      </c>
      <c r="R33" s="44"/>
      <c r="S33" s="42">
        <f t="shared" si="22"/>
      </c>
      <c r="T33" s="43">
        <f t="shared" si="23"/>
      </c>
      <c r="U33" s="1"/>
      <c r="V33" s="1"/>
      <c r="W33" s="1"/>
      <c r="X33" s="1"/>
    </row>
    <row r="34" spans="2:24" ht="13.5">
      <c r="B34" s="51" t="s">
        <v>25</v>
      </c>
      <c r="C34" s="41"/>
      <c r="D34" s="42">
        <f t="shared" si="12"/>
      </c>
      <c r="E34" s="43">
        <f t="shared" si="13"/>
      </c>
      <c r="F34" s="41"/>
      <c r="G34" s="42">
        <f t="shared" si="14"/>
      </c>
      <c r="H34" s="43">
        <f t="shared" si="15"/>
      </c>
      <c r="I34" s="41"/>
      <c r="J34" s="42">
        <f t="shared" si="16"/>
      </c>
      <c r="K34" s="43">
        <f t="shared" si="17"/>
      </c>
      <c r="L34" s="41"/>
      <c r="M34" s="42">
        <f t="shared" si="18"/>
      </c>
      <c r="N34" s="43">
        <f t="shared" si="19"/>
      </c>
      <c r="O34" s="41"/>
      <c r="P34" s="42">
        <f t="shared" si="20"/>
      </c>
      <c r="Q34" s="43">
        <f t="shared" si="21"/>
      </c>
      <c r="R34" s="44"/>
      <c r="S34" s="42">
        <f t="shared" si="22"/>
      </c>
      <c r="T34" s="43">
        <f t="shared" si="23"/>
      </c>
      <c r="U34" s="1"/>
      <c r="V34" s="1"/>
      <c r="W34" s="1"/>
      <c r="X34" s="1"/>
    </row>
    <row r="35" spans="2:24" ht="13.5">
      <c r="B35" s="50" t="s">
        <v>116</v>
      </c>
      <c r="C35" s="41"/>
      <c r="D35" s="42">
        <f t="shared" si="12"/>
      </c>
      <c r="E35" s="43">
        <f t="shared" si="13"/>
      </c>
      <c r="F35" s="41"/>
      <c r="G35" s="42">
        <f t="shared" si="14"/>
      </c>
      <c r="H35" s="43">
        <f t="shared" si="15"/>
      </c>
      <c r="I35" s="41"/>
      <c r="J35" s="42">
        <f t="shared" si="16"/>
      </c>
      <c r="K35" s="43">
        <f t="shared" si="17"/>
      </c>
      <c r="L35" s="41"/>
      <c r="M35" s="42">
        <f t="shared" si="18"/>
      </c>
      <c r="N35" s="43">
        <f t="shared" si="19"/>
      </c>
      <c r="O35" s="41"/>
      <c r="P35" s="42">
        <f t="shared" si="20"/>
      </c>
      <c r="Q35" s="43">
        <f t="shared" si="21"/>
      </c>
      <c r="R35" s="44"/>
      <c r="S35" s="42">
        <f t="shared" si="22"/>
      </c>
      <c r="T35" s="43">
        <f t="shared" si="23"/>
      </c>
      <c r="U35" s="1"/>
      <c r="V35" s="1"/>
      <c r="W35" s="1"/>
      <c r="X35" s="1"/>
    </row>
    <row r="36" spans="2:24" ht="13.5">
      <c r="B36" s="50" t="s">
        <v>117</v>
      </c>
      <c r="C36" s="41"/>
      <c r="D36" s="42">
        <f t="shared" si="12"/>
      </c>
      <c r="E36" s="43">
        <f t="shared" si="13"/>
      </c>
      <c r="F36" s="41"/>
      <c r="G36" s="42">
        <f t="shared" si="14"/>
      </c>
      <c r="H36" s="43">
        <f t="shared" si="15"/>
      </c>
      <c r="I36" s="41"/>
      <c r="J36" s="42">
        <f t="shared" si="16"/>
      </c>
      <c r="K36" s="43">
        <f t="shared" si="17"/>
      </c>
      <c r="L36" s="41"/>
      <c r="M36" s="42">
        <f t="shared" si="18"/>
      </c>
      <c r="N36" s="43">
        <f t="shared" si="19"/>
      </c>
      <c r="O36" s="41"/>
      <c r="P36" s="42">
        <f t="shared" si="20"/>
      </c>
      <c r="Q36" s="43">
        <f t="shared" si="21"/>
      </c>
      <c r="R36" s="44"/>
      <c r="S36" s="42">
        <f t="shared" si="22"/>
      </c>
      <c r="T36" s="43">
        <f t="shared" si="23"/>
      </c>
      <c r="U36" s="1"/>
      <c r="V36" s="1"/>
      <c r="W36" s="1"/>
      <c r="X36" s="1"/>
    </row>
    <row r="37" spans="2:24" ht="15.75" customHeight="1" thickBot="1">
      <c r="B37" s="65" t="s">
        <v>319</v>
      </c>
      <c r="C37" s="41"/>
      <c r="D37" s="42">
        <f t="shared" si="12"/>
      </c>
      <c r="E37" s="43">
        <f t="shared" si="13"/>
      </c>
      <c r="F37" s="41"/>
      <c r="G37" s="42">
        <f t="shared" si="14"/>
      </c>
      <c r="H37" s="43">
        <f t="shared" si="15"/>
      </c>
      <c r="I37" s="41"/>
      <c r="J37" s="42">
        <f t="shared" si="16"/>
      </c>
      <c r="K37" s="43">
        <f t="shared" si="17"/>
      </c>
      <c r="L37" s="41"/>
      <c r="M37" s="42">
        <f t="shared" si="18"/>
      </c>
      <c r="N37" s="43">
        <f t="shared" si="19"/>
      </c>
      <c r="O37" s="41"/>
      <c r="P37" s="42">
        <f t="shared" si="20"/>
      </c>
      <c r="Q37" s="43">
        <f t="shared" si="21"/>
      </c>
      <c r="R37" s="44"/>
      <c r="S37" s="42">
        <f t="shared" si="22"/>
      </c>
      <c r="T37" s="43">
        <f t="shared" si="23"/>
      </c>
      <c r="U37" s="1"/>
      <c r="V37" s="1"/>
      <c r="W37" s="1"/>
      <c r="X37" s="1"/>
    </row>
    <row r="38" spans="2:24" ht="13.5">
      <c r="B38" s="51" t="s">
        <v>26</v>
      </c>
      <c r="C38" s="41"/>
      <c r="D38" s="42">
        <f t="shared" si="12"/>
      </c>
      <c r="E38" s="43">
        <f t="shared" si="13"/>
      </c>
      <c r="F38" s="41"/>
      <c r="G38" s="42">
        <f t="shared" si="14"/>
      </c>
      <c r="H38" s="43">
        <f t="shared" si="15"/>
      </c>
      <c r="I38" s="41"/>
      <c r="J38" s="42">
        <f t="shared" si="16"/>
      </c>
      <c r="K38" s="43">
        <f t="shared" si="17"/>
      </c>
      <c r="L38" s="41"/>
      <c r="M38" s="42">
        <f t="shared" si="18"/>
      </c>
      <c r="N38" s="43">
        <f t="shared" si="19"/>
      </c>
      <c r="O38" s="41"/>
      <c r="P38" s="42">
        <f t="shared" si="20"/>
      </c>
      <c r="Q38" s="43">
        <f t="shared" si="21"/>
      </c>
      <c r="R38" s="44"/>
      <c r="S38" s="42">
        <f t="shared" si="22"/>
      </c>
      <c r="T38" s="43">
        <f t="shared" si="23"/>
      </c>
      <c r="U38" s="1"/>
      <c r="V38" s="1"/>
      <c r="W38" s="1"/>
      <c r="X38" s="1"/>
    </row>
    <row r="39" spans="2:24" ht="13.5">
      <c r="B39" s="11" t="s">
        <v>118</v>
      </c>
      <c r="C39" s="41"/>
      <c r="D39" s="42">
        <f t="shared" si="12"/>
      </c>
      <c r="E39" s="43">
        <f t="shared" si="13"/>
      </c>
      <c r="F39" s="41"/>
      <c r="G39" s="42">
        <f t="shared" si="14"/>
      </c>
      <c r="H39" s="43">
        <f t="shared" si="15"/>
      </c>
      <c r="I39" s="41"/>
      <c r="J39" s="42">
        <f t="shared" si="16"/>
      </c>
      <c r="K39" s="43">
        <f t="shared" si="17"/>
      </c>
      <c r="L39" s="41"/>
      <c r="M39" s="42">
        <f t="shared" si="18"/>
      </c>
      <c r="N39" s="43">
        <f t="shared" si="19"/>
      </c>
      <c r="O39" s="41"/>
      <c r="P39" s="42">
        <f t="shared" si="20"/>
      </c>
      <c r="Q39" s="43">
        <f t="shared" si="21"/>
      </c>
      <c r="R39" s="44"/>
      <c r="S39" s="42">
        <f t="shared" si="22"/>
      </c>
      <c r="T39" s="43">
        <f t="shared" si="23"/>
      </c>
      <c r="U39" s="1"/>
      <c r="V39" s="1"/>
      <c r="W39" s="1"/>
      <c r="X39" s="1"/>
    </row>
    <row r="40" spans="2:24" ht="13.5">
      <c r="B40" s="11" t="s">
        <v>119</v>
      </c>
      <c r="C40" s="41"/>
      <c r="D40" s="42">
        <f t="shared" si="12"/>
      </c>
      <c r="E40" s="43">
        <f t="shared" si="13"/>
      </c>
      <c r="F40" s="41"/>
      <c r="G40" s="42">
        <f t="shared" si="14"/>
      </c>
      <c r="H40" s="43">
        <f t="shared" si="15"/>
      </c>
      <c r="I40" s="41"/>
      <c r="J40" s="42">
        <f t="shared" si="16"/>
      </c>
      <c r="K40" s="43">
        <f t="shared" si="17"/>
      </c>
      <c r="L40" s="41"/>
      <c r="M40" s="42">
        <f t="shared" si="18"/>
      </c>
      <c r="N40" s="43">
        <f t="shared" si="19"/>
      </c>
      <c r="O40" s="41"/>
      <c r="P40" s="42">
        <f t="shared" si="20"/>
      </c>
      <c r="Q40" s="43">
        <f t="shared" si="21"/>
      </c>
      <c r="R40" s="44"/>
      <c r="S40" s="42">
        <f t="shared" si="22"/>
      </c>
      <c r="T40" s="43">
        <f t="shared" si="23"/>
      </c>
      <c r="U40" s="1"/>
      <c r="V40" s="1"/>
      <c r="W40" s="1"/>
      <c r="X40" s="1"/>
    </row>
    <row r="41" spans="2:24" ht="14.25" thickBot="1">
      <c r="B41" s="21" t="s">
        <v>320</v>
      </c>
      <c r="C41" s="41"/>
      <c r="D41" s="42">
        <f t="shared" si="12"/>
      </c>
      <c r="E41" s="43">
        <f t="shared" si="13"/>
      </c>
      <c r="F41" s="41"/>
      <c r="G41" s="42">
        <f t="shared" si="14"/>
      </c>
      <c r="H41" s="43">
        <f t="shared" si="15"/>
      </c>
      <c r="I41" s="41"/>
      <c r="J41" s="42">
        <f t="shared" si="16"/>
      </c>
      <c r="K41" s="43">
        <f t="shared" si="17"/>
      </c>
      <c r="L41" s="41"/>
      <c r="M41" s="42">
        <f t="shared" si="18"/>
      </c>
      <c r="N41" s="43">
        <f t="shared" si="19"/>
      </c>
      <c r="O41" s="41"/>
      <c r="P41" s="42">
        <f t="shared" si="20"/>
      </c>
      <c r="Q41" s="43">
        <f t="shared" si="21"/>
      </c>
      <c r="R41" s="44"/>
      <c r="S41" s="42">
        <f t="shared" si="22"/>
      </c>
      <c r="T41" s="43">
        <f t="shared" si="23"/>
      </c>
      <c r="U41" s="1"/>
      <c r="V41" s="1"/>
      <c r="W41" s="1"/>
      <c r="X41" s="1"/>
    </row>
    <row r="42" spans="2:24" ht="13.5">
      <c r="B42" s="51" t="s">
        <v>70</v>
      </c>
      <c r="C42" s="41"/>
      <c r="D42" s="42">
        <f t="shared" si="12"/>
      </c>
      <c r="E42" s="43">
        <f t="shared" si="13"/>
      </c>
      <c r="F42" s="41"/>
      <c r="G42" s="42">
        <f t="shared" si="14"/>
      </c>
      <c r="H42" s="43">
        <f t="shared" si="15"/>
      </c>
      <c r="I42" s="41"/>
      <c r="J42" s="42">
        <f t="shared" si="16"/>
      </c>
      <c r="K42" s="43">
        <f t="shared" si="17"/>
      </c>
      <c r="L42" s="41"/>
      <c r="M42" s="42">
        <f t="shared" si="18"/>
      </c>
      <c r="N42" s="43">
        <f t="shared" si="19"/>
      </c>
      <c r="O42" s="41"/>
      <c r="P42" s="42">
        <f t="shared" si="20"/>
      </c>
      <c r="Q42" s="43">
        <f t="shared" si="21"/>
      </c>
      <c r="R42" s="44"/>
      <c r="S42" s="42">
        <f t="shared" si="22"/>
      </c>
      <c r="T42" s="43">
        <f t="shared" si="23"/>
      </c>
      <c r="U42" s="1"/>
      <c r="V42" s="1"/>
      <c r="W42" s="1"/>
      <c r="X42" s="1"/>
    </row>
    <row r="43" spans="2:24" ht="13.5">
      <c r="B43" s="50" t="s">
        <v>120</v>
      </c>
      <c r="C43" s="41"/>
      <c r="D43" s="42">
        <f t="shared" si="12"/>
      </c>
      <c r="E43" s="43">
        <f t="shared" si="13"/>
      </c>
      <c r="F43" s="41"/>
      <c r="G43" s="42">
        <f t="shared" si="14"/>
      </c>
      <c r="H43" s="43">
        <f t="shared" si="15"/>
      </c>
      <c r="I43" s="41"/>
      <c r="J43" s="42">
        <f t="shared" si="16"/>
      </c>
      <c r="K43" s="43">
        <f t="shared" si="17"/>
      </c>
      <c r="L43" s="41"/>
      <c r="M43" s="42">
        <f t="shared" si="18"/>
      </c>
      <c r="N43" s="43">
        <f t="shared" si="19"/>
      </c>
      <c r="O43" s="41"/>
      <c r="P43" s="42">
        <f t="shared" si="20"/>
      </c>
      <c r="Q43" s="43">
        <f t="shared" si="21"/>
      </c>
      <c r="R43" s="44"/>
      <c r="S43" s="42">
        <f t="shared" si="22"/>
      </c>
      <c r="T43" s="43">
        <f t="shared" si="23"/>
      </c>
      <c r="U43" s="1"/>
      <c r="V43" s="1"/>
      <c r="W43" s="1"/>
      <c r="X43" s="1"/>
    </row>
    <row r="44" spans="2:24" ht="13.5">
      <c r="B44" s="50" t="s">
        <v>121</v>
      </c>
      <c r="C44" s="41"/>
      <c r="D44" s="42">
        <f t="shared" si="12"/>
      </c>
      <c r="E44" s="43">
        <f t="shared" si="13"/>
      </c>
      <c r="F44" s="41"/>
      <c r="G44" s="42">
        <f t="shared" si="14"/>
      </c>
      <c r="H44" s="43">
        <f t="shared" si="15"/>
      </c>
      <c r="I44" s="41"/>
      <c r="J44" s="42">
        <f t="shared" si="16"/>
      </c>
      <c r="K44" s="43">
        <f t="shared" si="17"/>
      </c>
      <c r="L44" s="41"/>
      <c r="M44" s="42">
        <f t="shared" si="18"/>
      </c>
      <c r="N44" s="43">
        <f t="shared" si="19"/>
      </c>
      <c r="O44" s="41"/>
      <c r="P44" s="42">
        <f t="shared" si="20"/>
      </c>
      <c r="Q44" s="43">
        <f t="shared" si="21"/>
      </c>
      <c r="R44" s="44"/>
      <c r="S44" s="42">
        <f t="shared" si="22"/>
      </c>
      <c r="T44" s="43">
        <f t="shared" si="23"/>
      </c>
      <c r="U44" s="1"/>
      <c r="V44" s="1"/>
      <c r="W44" s="1"/>
      <c r="X44" s="1"/>
    </row>
    <row r="45" spans="2:24" ht="14.25" thickBot="1">
      <c r="B45" s="65" t="s">
        <v>321</v>
      </c>
      <c r="C45" s="41"/>
      <c r="D45" s="42">
        <f t="shared" si="12"/>
      </c>
      <c r="E45" s="43">
        <f t="shared" si="13"/>
      </c>
      <c r="F45" s="41"/>
      <c r="G45" s="42">
        <f t="shared" si="14"/>
      </c>
      <c r="H45" s="43">
        <f t="shared" si="15"/>
      </c>
      <c r="I45" s="41"/>
      <c r="J45" s="42">
        <f t="shared" si="16"/>
      </c>
      <c r="K45" s="43">
        <f t="shared" si="17"/>
      </c>
      <c r="L45" s="41"/>
      <c r="M45" s="42">
        <f t="shared" si="18"/>
      </c>
      <c r="N45" s="43">
        <f t="shared" si="19"/>
      </c>
      <c r="O45" s="41"/>
      <c r="P45" s="42">
        <f t="shared" si="20"/>
      </c>
      <c r="Q45" s="43">
        <f t="shared" si="21"/>
      </c>
      <c r="R45" s="44"/>
      <c r="S45" s="42">
        <f t="shared" si="22"/>
      </c>
      <c r="T45" s="43">
        <f t="shared" si="23"/>
      </c>
      <c r="U45" s="1"/>
      <c r="V45" s="1"/>
      <c r="W45" s="1"/>
      <c r="X45" s="1"/>
    </row>
    <row r="46" spans="2:24" ht="13.5">
      <c r="B46" s="54" t="s">
        <v>27</v>
      </c>
      <c r="C46" s="41"/>
      <c r="D46" s="42">
        <f t="shared" si="12"/>
      </c>
      <c r="E46" s="43">
        <f t="shared" si="13"/>
      </c>
      <c r="F46" s="41"/>
      <c r="G46" s="42">
        <f t="shared" si="14"/>
      </c>
      <c r="H46" s="43">
        <f t="shared" si="15"/>
      </c>
      <c r="I46" s="41"/>
      <c r="J46" s="42">
        <f t="shared" si="16"/>
      </c>
      <c r="K46" s="43">
        <f t="shared" si="17"/>
      </c>
      <c r="L46" s="41"/>
      <c r="M46" s="42">
        <f t="shared" si="18"/>
      </c>
      <c r="N46" s="43">
        <f t="shared" si="19"/>
      </c>
      <c r="O46" s="41"/>
      <c r="P46" s="42">
        <f t="shared" si="20"/>
      </c>
      <c r="Q46" s="43">
        <f t="shared" si="21"/>
      </c>
      <c r="R46" s="44"/>
      <c r="S46" s="42">
        <f t="shared" si="22"/>
      </c>
      <c r="T46" s="43">
        <f t="shared" si="23"/>
      </c>
      <c r="U46" s="1"/>
      <c r="V46" s="1"/>
      <c r="W46" s="1"/>
      <c r="X46" s="1"/>
    </row>
    <row r="47" spans="2:24" ht="13.5">
      <c r="B47" s="54" t="s">
        <v>122</v>
      </c>
      <c r="C47" s="41"/>
      <c r="D47" s="42">
        <f t="shared" si="12"/>
      </c>
      <c r="E47" s="43">
        <f t="shared" si="13"/>
      </c>
      <c r="F47" s="41"/>
      <c r="G47" s="42">
        <f t="shared" si="14"/>
      </c>
      <c r="H47" s="43">
        <f t="shared" si="15"/>
      </c>
      <c r="I47" s="41"/>
      <c r="J47" s="42">
        <f t="shared" si="16"/>
      </c>
      <c r="K47" s="43">
        <f t="shared" si="17"/>
      </c>
      <c r="L47" s="41"/>
      <c r="M47" s="42">
        <f t="shared" si="18"/>
      </c>
      <c r="N47" s="43">
        <f t="shared" si="19"/>
      </c>
      <c r="O47" s="41"/>
      <c r="P47" s="42">
        <f t="shared" si="20"/>
      </c>
      <c r="Q47" s="43">
        <f t="shared" si="21"/>
      </c>
      <c r="R47" s="44"/>
      <c r="S47" s="42">
        <f t="shared" si="22"/>
      </c>
      <c r="T47" s="43">
        <f t="shared" si="23"/>
      </c>
      <c r="U47" s="1"/>
      <c r="V47" s="1"/>
      <c r="W47" s="1"/>
      <c r="X47" s="1"/>
    </row>
    <row r="48" spans="2:24" ht="13.5">
      <c r="B48" s="54" t="s">
        <v>123</v>
      </c>
      <c r="C48" s="41"/>
      <c r="D48" s="42">
        <f t="shared" si="12"/>
      </c>
      <c r="E48" s="43">
        <f t="shared" si="13"/>
      </c>
      <c r="F48" s="41"/>
      <c r="G48" s="42">
        <f t="shared" si="14"/>
      </c>
      <c r="H48" s="43">
        <f t="shared" si="15"/>
      </c>
      <c r="I48" s="41"/>
      <c r="J48" s="42">
        <f t="shared" si="16"/>
      </c>
      <c r="K48" s="43">
        <f t="shared" si="17"/>
      </c>
      <c r="L48" s="41"/>
      <c r="M48" s="42">
        <f t="shared" si="18"/>
      </c>
      <c r="N48" s="43">
        <f t="shared" si="19"/>
      </c>
      <c r="O48" s="41"/>
      <c r="P48" s="42">
        <f t="shared" si="20"/>
      </c>
      <c r="Q48" s="43">
        <f t="shared" si="21"/>
      </c>
      <c r="R48" s="44"/>
      <c r="S48" s="42">
        <f t="shared" si="22"/>
      </c>
      <c r="T48" s="43">
        <f t="shared" si="23"/>
      </c>
      <c r="U48" s="1"/>
      <c r="V48" s="1"/>
      <c r="W48" s="1"/>
      <c r="X48" s="1"/>
    </row>
    <row r="49" spans="2:24" ht="14.25" thickBot="1">
      <c r="B49" s="60" t="s">
        <v>322</v>
      </c>
      <c r="C49" s="41"/>
      <c r="D49" s="42">
        <f t="shared" si="12"/>
      </c>
      <c r="E49" s="43">
        <f t="shared" si="13"/>
      </c>
      <c r="F49" s="41"/>
      <c r="G49" s="42">
        <f t="shared" si="14"/>
      </c>
      <c r="H49" s="43">
        <f t="shared" si="15"/>
      </c>
      <c r="I49" s="41"/>
      <c r="J49" s="42">
        <f t="shared" si="16"/>
      </c>
      <c r="K49" s="43">
        <f t="shared" si="17"/>
      </c>
      <c r="L49" s="41"/>
      <c r="M49" s="42">
        <f t="shared" si="18"/>
      </c>
      <c r="N49" s="43">
        <f t="shared" si="19"/>
      </c>
      <c r="O49" s="41"/>
      <c r="P49" s="42">
        <f t="shared" si="20"/>
      </c>
      <c r="Q49" s="43">
        <f t="shared" si="21"/>
      </c>
      <c r="R49" s="44"/>
      <c r="S49" s="42">
        <f t="shared" si="22"/>
      </c>
      <c r="T49" s="43">
        <f t="shared" si="23"/>
      </c>
      <c r="U49" s="1"/>
      <c r="V49" s="1"/>
      <c r="W49" s="1"/>
      <c r="X49" s="1"/>
    </row>
    <row r="50" spans="2:24" ht="13.5">
      <c r="B50" s="51" t="s">
        <v>28</v>
      </c>
      <c r="C50" s="41"/>
      <c r="D50" s="42">
        <f t="shared" si="12"/>
      </c>
      <c r="E50" s="43">
        <f t="shared" si="13"/>
      </c>
      <c r="F50" s="41"/>
      <c r="G50" s="42">
        <f t="shared" si="14"/>
      </c>
      <c r="H50" s="43">
        <f t="shared" si="15"/>
      </c>
      <c r="I50" s="41"/>
      <c r="J50" s="42">
        <f t="shared" si="16"/>
      </c>
      <c r="K50" s="43">
        <f t="shared" si="17"/>
      </c>
      <c r="L50" s="41"/>
      <c r="M50" s="42">
        <f t="shared" si="18"/>
      </c>
      <c r="N50" s="43">
        <f t="shared" si="19"/>
      </c>
      <c r="O50" s="41"/>
      <c r="P50" s="42">
        <f t="shared" si="20"/>
      </c>
      <c r="Q50" s="43">
        <f t="shared" si="21"/>
      </c>
      <c r="R50" s="44"/>
      <c r="S50" s="42">
        <f t="shared" si="22"/>
      </c>
      <c r="T50" s="43">
        <f t="shared" si="23"/>
      </c>
      <c r="U50" s="1"/>
      <c r="V50" s="1"/>
      <c r="W50" s="1"/>
      <c r="X50" s="1"/>
    </row>
    <row r="51" spans="2:24" ht="13.5">
      <c r="B51" s="50" t="s">
        <v>124</v>
      </c>
      <c r="C51" s="41"/>
      <c r="D51" s="42">
        <f t="shared" si="12"/>
      </c>
      <c r="E51" s="43">
        <f t="shared" si="13"/>
      </c>
      <c r="F51" s="41"/>
      <c r="G51" s="42">
        <f t="shared" si="14"/>
      </c>
      <c r="H51" s="43">
        <f t="shared" si="15"/>
      </c>
      <c r="I51" s="41"/>
      <c r="J51" s="42">
        <f t="shared" si="16"/>
      </c>
      <c r="K51" s="43">
        <f t="shared" si="17"/>
      </c>
      <c r="L51" s="41"/>
      <c r="M51" s="42">
        <f t="shared" si="18"/>
      </c>
      <c r="N51" s="43">
        <f t="shared" si="19"/>
      </c>
      <c r="O51" s="41"/>
      <c r="P51" s="42">
        <f t="shared" si="20"/>
      </c>
      <c r="Q51" s="43">
        <f t="shared" si="21"/>
      </c>
      <c r="R51" s="44"/>
      <c r="S51" s="42">
        <f t="shared" si="22"/>
      </c>
      <c r="T51" s="43">
        <f t="shared" si="23"/>
      </c>
      <c r="U51" s="1"/>
      <c r="V51" s="1"/>
      <c r="W51" s="1"/>
      <c r="X51" s="1"/>
    </row>
    <row r="52" spans="2:24" ht="13.5">
      <c r="B52" s="50" t="s">
        <v>125</v>
      </c>
      <c r="C52" s="41"/>
      <c r="D52" s="42">
        <f t="shared" si="12"/>
      </c>
      <c r="E52" s="43">
        <f t="shared" si="13"/>
      </c>
      <c r="F52" s="41"/>
      <c r="G52" s="42">
        <f t="shared" si="14"/>
      </c>
      <c r="H52" s="43">
        <f t="shared" si="15"/>
      </c>
      <c r="I52" s="41"/>
      <c r="J52" s="42">
        <f t="shared" si="16"/>
      </c>
      <c r="K52" s="43">
        <f t="shared" si="17"/>
      </c>
      <c r="L52" s="41"/>
      <c r="M52" s="42">
        <f t="shared" si="18"/>
      </c>
      <c r="N52" s="43">
        <f t="shared" si="19"/>
      </c>
      <c r="O52" s="41"/>
      <c r="P52" s="42">
        <f t="shared" si="20"/>
      </c>
      <c r="Q52" s="43">
        <f t="shared" si="21"/>
      </c>
      <c r="R52" s="44"/>
      <c r="S52" s="42">
        <f t="shared" si="22"/>
      </c>
      <c r="T52" s="43">
        <f t="shared" si="23"/>
      </c>
      <c r="U52" s="1"/>
      <c r="V52" s="1"/>
      <c r="W52" s="1"/>
      <c r="X52" s="1"/>
    </row>
    <row r="53" spans="2:24" ht="14.25" thickBot="1">
      <c r="B53" s="65" t="s">
        <v>323</v>
      </c>
      <c r="C53" s="41"/>
      <c r="D53" s="42">
        <f t="shared" si="12"/>
      </c>
      <c r="E53" s="43">
        <f t="shared" si="13"/>
      </c>
      <c r="F53" s="41"/>
      <c r="G53" s="42">
        <f t="shared" si="14"/>
      </c>
      <c r="H53" s="43">
        <f t="shared" si="15"/>
      </c>
      <c r="I53" s="41"/>
      <c r="J53" s="42">
        <f t="shared" si="16"/>
      </c>
      <c r="K53" s="43">
        <f t="shared" si="17"/>
      </c>
      <c r="L53" s="41"/>
      <c r="M53" s="42">
        <f t="shared" si="18"/>
      </c>
      <c r="N53" s="43">
        <f t="shared" si="19"/>
      </c>
      <c r="O53" s="41"/>
      <c r="P53" s="42">
        <f t="shared" si="20"/>
      </c>
      <c r="Q53" s="43">
        <f t="shared" si="21"/>
      </c>
      <c r="R53" s="44"/>
      <c r="S53" s="42">
        <f t="shared" si="22"/>
      </c>
      <c r="T53" s="43">
        <f t="shared" si="23"/>
      </c>
      <c r="U53" s="1"/>
      <c r="V53" s="1"/>
      <c r="W53" s="1"/>
      <c r="X53" s="1"/>
    </row>
    <row r="54" spans="2:24" ht="13.5">
      <c r="B54" s="51" t="s">
        <v>29</v>
      </c>
      <c r="C54" s="41"/>
      <c r="D54" s="42">
        <f t="shared" si="12"/>
      </c>
      <c r="E54" s="43">
        <f t="shared" si="13"/>
      </c>
      <c r="F54" s="41"/>
      <c r="G54" s="42">
        <f t="shared" si="14"/>
      </c>
      <c r="H54" s="43">
        <f t="shared" si="15"/>
      </c>
      <c r="I54" s="41"/>
      <c r="J54" s="42">
        <f t="shared" si="16"/>
      </c>
      <c r="K54" s="43">
        <f t="shared" si="17"/>
      </c>
      <c r="L54" s="41"/>
      <c r="M54" s="42">
        <f t="shared" si="18"/>
      </c>
      <c r="N54" s="43">
        <f t="shared" si="19"/>
      </c>
      <c r="O54" s="41"/>
      <c r="P54" s="42">
        <f t="shared" si="20"/>
      </c>
      <c r="Q54" s="43">
        <f t="shared" si="21"/>
      </c>
      <c r="R54" s="44"/>
      <c r="S54" s="42">
        <f t="shared" si="22"/>
      </c>
      <c r="T54" s="43">
        <f t="shared" si="23"/>
      </c>
      <c r="U54" s="1"/>
      <c r="V54" s="1"/>
      <c r="W54" s="1"/>
      <c r="X54" s="1"/>
    </row>
    <row r="55" spans="2:24" ht="13.5">
      <c r="B55" s="11" t="s">
        <v>126</v>
      </c>
      <c r="C55" s="41"/>
      <c r="D55" s="42">
        <f t="shared" si="12"/>
      </c>
      <c r="E55" s="43">
        <f t="shared" si="13"/>
      </c>
      <c r="F55" s="41"/>
      <c r="G55" s="42">
        <f t="shared" si="14"/>
      </c>
      <c r="H55" s="43">
        <f t="shared" si="15"/>
      </c>
      <c r="I55" s="41"/>
      <c r="J55" s="42">
        <f t="shared" si="16"/>
      </c>
      <c r="K55" s="43">
        <f t="shared" si="17"/>
      </c>
      <c r="L55" s="41"/>
      <c r="M55" s="42">
        <f t="shared" si="18"/>
      </c>
      <c r="N55" s="43">
        <f t="shared" si="19"/>
      </c>
      <c r="O55" s="41"/>
      <c r="P55" s="42">
        <f t="shared" si="20"/>
      </c>
      <c r="Q55" s="43">
        <f t="shared" si="21"/>
      </c>
      <c r="R55" s="44"/>
      <c r="S55" s="42">
        <f t="shared" si="22"/>
      </c>
      <c r="T55" s="43">
        <f t="shared" si="23"/>
      </c>
      <c r="U55" s="1"/>
      <c r="V55" s="1"/>
      <c r="W55" s="1"/>
      <c r="X55" s="1"/>
    </row>
    <row r="56" spans="2:24" ht="13.5">
      <c r="B56" s="54" t="s">
        <v>127</v>
      </c>
      <c r="C56" s="41"/>
      <c r="D56" s="42">
        <f t="shared" si="12"/>
      </c>
      <c r="E56" s="43">
        <f t="shared" si="13"/>
      </c>
      <c r="F56" s="41"/>
      <c r="G56" s="42">
        <f t="shared" si="14"/>
      </c>
      <c r="H56" s="43">
        <f t="shared" si="15"/>
      </c>
      <c r="I56" s="41"/>
      <c r="J56" s="42">
        <f t="shared" si="16"/>
      </c>
      <c r="K56" s="43">
        <f t="shared" si="17"/>
      </c>
      <c r="L56" s="41"/>
      <c r="M56" s="42">
        <f t="shared" si="18"/>
      </c>
      <c r="N56" s="43">
        <f t="shared" si="19"/>
      </c>
      <c r="O56" s="41"/>
      <c r="P56" s="42">
        <f t="shared" si="20"/>
      </c>
      <c r="Q56" s="43">
        <f t="shared" si="21"/>
      </c>
      <c r="R56" s="44"/>
      <c r="S56" s="42">
        <f t="shared" si="22"/>
      </c>
      <c r="T56" s="43">
        <f t="shared" si="23"/>
      </c>
      <c r="U56" s="1"/>
      <c r="V56" s="1"/>
      <c r="W56" s="1"/>
      <c r="X56" s="1"/>
    </row>
    <row r="57" spans="2:24" ht="14.25" thickBot="1">
      <c r="B57" s="62" t="s">
        <v>324</v>
      </c>
      <c r="C57" s="41"/>
      <c r="D57" s="42">
        <f t="shared" si="12"/>
      </c>
      <c r="E57" s="43">
        <f t="shared" si="13"/>
      </c>
      <c r="F57" s="41"/>
      <c r="G57" s="42">
        <f t="shared" si="14"/>
      </c>
      <c r="H57" s="43">
        <f t="shared" si="15"/>
      </c>
      <c r="I57" s="41"/>
      <c r="J57" s="42">
        <f t="shared" si="16"/>
      </c>
      <c r="K57" s="43">
        <f t="shared" si="17"/>
      </c>
      <c r="L57" s="41"/>
      <c r="M57" s="42">
        <f t="shared" si="18"/>
      </c>
      <c r="N57" s="43">
        <f t="shared" si="19"/>
      </c>
      <c r="O57" s="41"/>
      <c r="P57" s="42">
        <f t="shared" si="20"/>
      </c>
      <c r="Q57" s="43">
        <f t="shared" si="21"/>
      </c>
      <c r="R57" s="44"/>
      <c r="S57" s="42">
        <f t="shared" si="22"/>
      </c>
      <c r="T57" s="43">
        <f t="shared" si="23"/>
      </c>
      <c r="U57" s="1"/>
      <c r="V57" s="1"/>
      <c r="W57" s="1"/>
      <c r="X57" s="1"/>
    </row>
    <row r="58" spans="2:24" ht="13.5">
      <c r="B58" s="51" t="s">
        <v>30</v>
      </c>
      <c r="C58" s="41"/>
      <c r="D58" s="42">
        <f t="shared" si="12"/>
      </c>
      <c r="E58" s="43">
        <f t="shared" si="13"/>
      </c>
      <c r="F58" s="41"/>
      <c r="G58" s="42">
        <f t="shared" si="14"/>
      </c>
      <c r="H58" s="43">
        <f t="shared" si="15"/>
      </c>
      <c r="I58" s="41"/>
      <c r="J58" s="42">
        <f t="shared" si="16"/>
      </c>
      <c r="K58" s="43">
        <f t="shared" si="17"/>
      </c>
      <c r="L58" s="41"/>
      <c r="M58" s="42">
        <f t="shared" si="18"/>
      </c>
      <c r="N58" s="43">
        <f t="shared" si="19"/>
      </c>
      <c r="O58" s="41"/>
      <c r="P58" s="42">
        <f t="shared" si="20"/>
      </c>
      <c r="Q58" s="43">
        <f t="shared" si="21"/>
      </c>
      <c r="R58" s="44"/>
      <c r="S58" s="42">
        <f t="shared" si="22"/>
      </c>
      <c r="T58" s="43">
        <f t="shared" si="23"/>
      </c>
      <c r="U58" s="1"/>
      <c r="V58" s="1"/>
      <c r="W58" s="1"/>
      <c r="X58" s="1"/>
    </row>
    <row r="59" spans="2:24" ht="13.5">
      <c r="B59" s="50" t="s">
        <v>129</v>
      </c>
      <c r="C59" s="41"/>
      <c r="D59" s="42">
        <f t="shared" si="12"/>
      </c>
      <c r="E59" s="43">
        <f t="shared" si="13"/>
      </c>
      <c r="F59" s="41"/>
      <c r="G59" s="42">
        <f t="shared" si="14"/>
      </c>
      <c r="H59" s="43">
        <f t="shared" si="15"/>
      </c>
      <c r="I59" s="41"/>
      <c r="J59" s="42">
        <f t="shared" si="16"/>
      </c>
      <c r="K59" s="43">
        <f t="shared" si="17"/>
      </c>
      <c r="L59" s="41"/>
      <c r="M59" s="42">
        <f t="shared" si="18"/>
      </c>
      <c r="N59" s="43">
        <f t="shared" si="19"/>
      </c>
      <c r="O59" s="41"/>
      <c r="P59" s="42">
        <f t="shared" si="20"/>
      </c>
      <c r="Q59" s="43">
        <f t="shared" si="21"/>
      </c>
      <c r="R59" s="44"/>
      <c r="S59" s="42">
        <f t="shared" si="22"/>
      </c>
      <c r="T59" s="43">
        <f t="shared" si="23"/>
      </c>
      <c r="U59" s="1"/>
      <c r="V59" s="1"/>
      <c r="W59" s="1"/>
      <c r="X59" s="1"/>
    </row>
    <row r="60" spans="2:24" ht="13.5">
      <c r="B60" s="50" t="s">
        <v>130</v>
      </c>
      <c r="C60" s="41"/>
      <c r="D60" s="42">
        <f t="shared" si="12"/>
      </c>
      <c r="E60" s="43">
        <f t="shared" si="13"/>
      </c>
      <c r="F60" s="41"/>
      <c r="G60" s="42">
        <f t="shared" si="14"/>
      </c>
      <c r="H60" s="43">
        <f t="shared" si="15"/>
      </c>
      <c r="I60" s="41"/>
      <c r="J60" s="42">
        <f t="shared" si="16"/>
      </c>
      <c r="K60" s="43">
        <f t="shared" si="17"/>
      </c>
      <c r="L60" s="41"/>
      <c r="M60" s="42">
        <f t="shared" si="18"/>
      </c>
      <c r="N60" s="43">
        <f t="shared" si="19"/>
      </c>
      <c r="O60" s="41"/>
      <c r="P60" s="42">
        <f t="shared" si="20"/>
      </c>
      <c r="Q60" s="43">
        <f t="shared" si="21"/>
      </c>
      <c r="R60" s="44"/>
      <c r="S60" s="42">
        <f t="shared" si="22"/>
      </c>
      <c r="T60" s="43">
        <f t="shared" si="23"/>
      </c>
      <c r="U60" s="1"/>
      <c r="V60" s="1"/>
      <c r="W60" s="1"/>
      <c r="X60" s="1"/>
    </row>
    <row r="61" spans="2:24" ht="14.25" thickBot="1">
      <c r="B61" s="65" t="s">
        <v>325</v>
      </c>
      <c r="C61" s="41"/>
      <c r="D61" s="42">
        <f t="shared" si="12"/>
      </c>
      <c r="E61" s="43">
        <f t="shared" si="13"/>
      </c>
      <c r="F61" s="41"/>
      <c r="G61" s="42">
        <f t="shared" si="14"/>
      </c>
      <c r="H61" s="43">
        <f t="shared" si="15"/>
      </c>
      <c r="I61" s="41"/>
      <c r="J61" s="42">
        <f t="shared" si="16"/>
      </c>
      <c r="K61" s="43">
        <f t="shared" si="17"/>
      </c>
      <c r="L61" s="41"/>
      <c r="M61" s="42">
        <f t="shared" si="18"/>
      </c>
      <c r="N61" s="43">
        <f t="shared" si="19"/>
      </c>
      <c r="O61" s="41"/>
      <c r="P61" s="42">
        <f t="shared" si="20"/>
      </c>
      <c r="Q61" s="43">
        <f t="shared" si="21"/>
      </c>
      <c r="R61" s="44"/>
      <c r="S61" s="42">
        <f t="shared" si="22"/>
      </c>
      <c r="T61" s="43">
        <f t="shared" si="23"/>
      </c>
      <c r="U61" s="1"/>
      <c r="V61" s="1"/>
      <c r="W61" s="1"/>
      <c r="X61" s="1"/>
    </row>
    <row r="62" spans="2:24" ht="13.5">
      <c r="B62" s="51" t="s">
        <v>31</v>
      </c>
      <c r="C62" s="41"/>
      <c r="D62" s="42">
        <f t="shared" si="12"/>
      </c>
      <c r="E62" s="43">
        <f t="shared" si="13"/>
      </c>
      <c r="F62" s="41"/>
      <c r="G62" s="42">
        <f t="shared" si="14"/>
      </c>
      <c r="H62" s="43">
        <f t="shared" si="15"/>
      </c>
      <c r="I62" s="41"/>
      <c r="J62" s="42">
        <f t="shared" si="16"/>
      </c>
      <c r="K62" s="43">
        <f t="shared" si="17"/>
      </c>
      <c r="L62" s="41"/>
      <c r="M62" s="42">
        <f t="shared" si="18"/>
      </c>
      <c r="N62" s="43">
        <f t="shared" si="19"/>
      </c>
      <c r="O62" s="41"/>
      <c r="P62" s="42">
        <f t="shared" si="20"/>
      </c>
      <c r="Q62" s="43">
        <f t="shared" si="21"/>
      </c>
      <c r="R62" s="44"/>
      <c r="S62" s="42">
        <f t="shared" si="22"/>
      </c>
      <c r="T62" s="43">
        <f t="shared" si="23"/>
      </c>
      <c r="U62" s="1"/>
      <c r="V62" s="1"/>
      <c r="W62" s="1"/>
      <c r="X62" s="1"/>
    </row>
    <row r="63" spans="2:24" ht="13.5">
      <c r="B63" s="50" t="s">
        <v>131</v>
      </c>
      <c r="C63" s="41"/>
      <c r="D63" s="42">
        <f t="shared" si="12"/>
      </c>
      <c r="E63" s="43">
        <f t="shared" si="13"/>
      </c>
      <c r="F63" s="41"/>
      <c r="G63" s="42">
        <f t="shared" si="14"/>
      </c>
      <c r="H63" s="43">
        <f t="shared" si="15"/>
      </c>
      <c r="I63" s="41"/>
      <c r="J63" s="42">
        <f t="shared" si="16"/>
      </c>
      <c r="K63" s="43">
        <f t="shared" si="17"/>
      </c>
      <c r="L63" s="41"/>
      <c r="M63" s="42">
        <f t="shared" si="18"/>
      </c>
      <c r="N63" s="43">
        <f t="shared" si="19"/>
      </c>
      <c r="O63" s="41"/>
      <c r="P63" s="42">
        <f t="shared" si="20"/>
      </c>
      <c r="Q63" s="43">
        <f t="shared" si="21"/>
      </c>
      <c r="R63" s="44"/>
      <c r="S63" s="42">
        <f t="shared" si="22"/>
      </c>
      <c r="T63" s="43">
        <f t="shared" si="23"/>
      </c>
      <c r="U63" s="1"/>
      <c r="V63" s="1"/>
      <c r="W63" s="1"/>
      <c r="X63" s="1"/>
    </row>
    <row r="64" spans="2:24" ht="13.5">
      <c r="B64" s="50" t="s">
        <v>132</v>
      </c>
      <c r="C64" s="41"/>
      <c r="D64" s="42">
        <f t="shared" si="12"/>
      </c>
      <c r="E64" s="43">
        <f t="shared" si="13"/>
      </c>
      <c r="F64" s="41"/>
      <c r="G64" s="42">
        <f t="shared" si="14"/>
      </c>
      <c r="H64" s="43">
        <f t="shared" si="15"/>
      </c>
      <c r="I64" s="41"/>
      <c r="J64" s="42">
        <f t="shared" si="16"/>
      </c>
      <c r="K64" s="43">
        <f t="shared" si="17"/>
      </c>
      <c r="L64" s="41"/>
      <c r="M64" s="42">
        <f t="shared" si="18"/>
      </c>
      <c r="N64" s="43">
        <f t="shared" si="19"/>
      </c>
      <c r="O64" s="41"/>
      <c r="P64" s="42">
        <f t="shared" si="20"/>
      </c>
      <c r="Q64" s="43">
        <f t="shared" si="21"/>
      </c>
      <c r="R64" s="44"/>
      <c r="S64" s="42">
        <f t="shared" si="22"/>
      </c>
      <c r="T64" s="43">
        <f t="shared" si="23"/>
      </c>
      <c r="U64" s="1"/>
      <c r="V64" s="1"/>
      <c r="W64" s="1"/>
      <c r="X64" s="1"/>
    </row>
    <row r="65" spans="2:24" ht="14.25" thickBot="1">
      <c r="B65" s="65" t="s">
        <v>326</v>
      </c>
      <c r="C65" s="41"/>
      <c r="D65" s="42">
        <f t="shared" si="12"/>
      </c>
      <c r="E65" s="43">
        <f t="shared" si="13"/>
      </c>
      <c r="F65" s="41"/>
      <c r="G65" s="42">
        <f t="shared" si="14"/>
      </c>
      <c r="H65" s="43">
        <f t="shared" si="15"/>
      </c>
      <c r="I65" s="41"/>
      <c r="J65" s="42">
        <f t="shared" si="16"/>
      </c>
      <c r="K65" s="43">
        <f t="shared" si="17"/>
      </c>
      <c r="L65" s="41"/>
      <c r="M65" s="42">
        <f t="shared" si="18"/>
      </c>
      <c r="N65" s="43">
        <f t="shared" si="19"/>
      </c>
      <c r="O65" s="41"/>
      <c r="P65" s="42">
        <f t="shared" si="20"/>
      </c>
      <c r="Q65" s="43">
        <f t="shared" si="21"/>
      </c>
      <c r="R65" s="44"/>
      <c r="S65" s="42">
        <f t="shared" si="22"/>
      </c>
      <c r="T65" s="43">
        <f t="shared" si="23"/>
      </c>
      <c r="U65" s="1"/>
      <c r="V65" s="1"/>
      <c r="W65" s="1"/>
      <c r="X65" s="1"/>
    </row>
    <row r="66" spans="2:24" ht="13.5">
      <c r="B66" s="50" t="s">
        <v>32</v>
      </c>
      <c r="C66" s="41"/>
      <c r="D66" s="42">
        <f t="shared" si="12"/>
      </c>
      <c r="E66" s="43">
        <f t="shared" si="13"/>
      </c>
      <c r="F66" s="41"/>
      <c r="G66" s="42">
        <f t="shared" si="14"/>
      </c>
      <c r="H66" s="43">
        <f t="shared" si="15"/>
      </c>
      <c r="I66" s="41"/>
      <c r="J66" s="42">
        <f t="shared" si="16"/>
      </c>
      <c r="K66" s="43">
        <f t="shared" si="17"/>
      </c>
      <c r="L66" s="41"/>
      <c r="M66" s="42">
        <f t="shared" si="18"/>
      </c>
      <c r="N66" s="43">
        <f t="shared" si="19"/>
      </c>
      <c r="O66" s="41"/>
      <c r="P66" s="42">
        <f t="shared" si="20"/>
      </c>
      <c r="Q66" s="43">
        <f t="shared" si="21"/>
      </c>
      <c r="R66" s="44"/>
      <c r="S66" s="42">
        <f t="shared" si="22"/>
      </c>
      <c r="T66" s="43">
        <f t="shared" si="23"/>
      </c>
      <c r="U66" s="1"/>
      <c r="V66" s="1"/>
      <c r="W66" s="1"/>
      <c r="X66" s="1"/>
    </row>
    <row r="67" spans="2:24" ht="13.5">
      <c r="B67" s="50" t="s">
        <v>133</v>
      </c>
      <c r="C67" s="41"/>
      <c r="D67" s="42">
        <f t="shared" si="12"/>
      </c>
      <c r="E67" s="43">
        <f t="shared" si="13"/>
      </c>
      <c r="F67" s="41"/>
      <c r="G67" s="42">
        <f t="shared" si="14"/>
      </c>
      <c r="H67" s="43">
        <f t="shared" si="15"/>
      </c>
      <c r="I67" s="41"/>
      <c r="J67" s="42">
        <f t="shared" si="16"/>
      </c>
      <c r="K67" s="43">
        <f t="shared" si="17"/>
      </c>
      <c r="L67" s="41"/>
      <c r="M67" s="42">
        <f t="shared" si="18"/>
      </c>
      <c r="N67" s="43">
        <f t="shared" si="19"/>
      </c>
      <c r="O67" s="41"/>
      <c r="P67" s="42">
        <f t="shared" si="20"/>
      </c>
      <c r="Q67" s="43">
        <f t="shared" si="21"/>
      </c>
      <c r="R67" s="44"/>
      <c r="S67" s="42">
        <f t="shared" si="22"/>
      </c>
      <c r="T67" s="43">
        <f t="shared" si="23"/>
      </c>
      <c r="U67" s="1"/>
      <c r="V67" s="1"/>
      <c r="W67" s="1"/>
      <c r="X67" s="1"/>
    </row>
    <row r="68" spans="2:24" ht="13.5">
      <c r="B68" s="50" t="s">
        <v>134</v>
      </c>
      <c r="C68" s="41"/>
      <c r="D68" s="42">
        <f t="shared" si="12"/>
      </c>
      <c r="E68" s="43">
        <f t="shared" si="13"/>
      </c>
      <c r="F68" s="41"/>
      <c r="G68" s="42">
        <f t="shared" si="14"/>
      </c>
      <c r="H68" s="43">
        <f t="shared" si="15"/>
      </c>
      <c r="I68" s="41"/>
      <c r="J68" s="42">
        <f t="shared" si="16"/>
      </c>
      <c r="K68" s="43">
        <f t="shared" si="17"/>
      </c>
      <c r="L68" s="41"/>
      <c r="M68" s="42">
        <f t="shared" si="18"/>
      </c>
      <c r="N68" s="43">
        <f t="shared" si="19"/>
      </c>
      <c r="O68" s="41"/>
      <c r="P68" s="42">
        <f t="shared" si="20"/>
      </c>
      <c r="Q68" s="43">
        <f t="shared" si="21"/>
      </c>
      <c r="R68" s="44"/>
      <c r="S68" s="42">
        <f t="shared" si="22"/>
      </c>
      <c r="T68" s="43">
        <f t="shared" si="23"/>
      </c>
      <c r="U68" s="1"/>
      <c r="V68" s="1"/>
      <c r="W68" s="1"/>
      <c r="X68" s="1"/>
    </row>
    <row r="69" spans="2:24" ht="14.25" thickBot="1">
      <c r="B69" s="66" t="s">
        <v>327</v>
      </c>
      <c r="C69" s="41"/>
      <c r="D69" s="42">
        <f t="shared" si="12"/>
      </c>
      <c r="E69" s="43">
        <f t="shared" si="13"/>
      </c>
      <c r="F69" s="41"/>
      <c r="G69" s="42">
        <f t="shared" si="14"/>
      </c>
      <c r="H69" s="43">
        <f t="shared" si="15"/>
      </c>
      <c r="I69" s="41"/>
      <c r="J69" s="42">
        <f t="shared" si="16"/>
      </c>
      <c r="K69" s="43">
        <f t="shared" si="17"/>
      </c>
      <c r="L69" s="41"/>
      <c r="M69" s="42">
        <f t="shared" si="18"/>
      </c>
      <c r="N69" s="43">
        <f t="shared" si="19"/>
      </c>
      <c r="O69" s="41"/>
      <c r="P69" s="42">
        <f t="shared" si="20"/>
      </c>
      <c r="Q69" s="43">
        <f t="shared" si="21"/>
      </c>
      <c r="R69" s="44"/>
      <c r="S69" s="42">
        <f t="shared" si="22"/>
      </c>
      <c r="T69" s="43">
        <f t="shared" si="23"/>
      </c>
      <c r="U69" s="1"/>
      <c r="V69" s="1"/>
      <c r="W69" s="1"/>
      <c r="X69" s="1"/>
    </row>
    <row r="70" spans="2:24" ht="13.5">
      <c r="B70" s="51" t="s">
        <v>33</v>
      </c>
      <c r="C70" s="41"/>
      <c r="D70" s="42">
        <f t="shared" si="12"/>
      </c>
      <c r="E70" s="43">
        <f t="shared" si="13"/>
      </c>
      <c r="F70" s="41"/>
      <c r="G70" s="42">
        <f t="shared" si="14"/>
      </c>
      <c r="H70" s="43">
        <f t="shared" si="15"/>
      </c>
      <c r="I70" s="41"/>
      <c r="J70" s="42">
        <f t="shared" si="16"/>
      </c>
      <c r="K70" s="43">
        <f t="shared" si="17"/>
      </c>
      <c r="L70" s="41"/>
      <c r="M70" s="42">
        <f t="shared" si="18"/>
      </c>
      <c r="N70" s="43">
        <f t="shared" si="19"/>
      </c>
      <c r="O70" s="41"/>
      <c r="P70" s="42">
        <f t="shared" si="20"/>
      </c>
      <c r="Q70" s="43">
        <f t="shared" si="21"/>
      </c>
      <c r="R70" s="44"/>
      <c r="S70" s="42">
        <f t="shared" si="22"/>
      </c>
      <c r="T70" s="43">
        <f t="shared" si="23"/>
      </c>
      <c r="U70" s="1"/>
      <c r="V70" s="1"/>
      <c r="W70" s="1"/>
      <c r="X70" s="1"/>
    </row>
    <row r="71" spans="2:24" ht="13.5">
      <c r="B71" s="50" t="s">
        <v>135</v>
      </c>
      <c r="C71" s="41"/>
      <c r="D71" s="42">
        <f t="shared" si="12"/>
      </c>
      <c r="E71" s="43">
        <f t="shared" si="13"/>
      </c>
      <c r="F71" s="41"/>
      <c r="G71" s="42">
        <f t="shared" si="14"/>
      </c>
      <c r="H71" s="43">
        <f t="shared" si="15"/>
      </c>
      <c r="I71" s="41"/>
      <c r="J71" s="42">
        <f t="shared" si="16"/>
      </c>
      <c r="K71" s="43">
        <f t="shared" si="17"/>
      </c>
      <c r="L71" s="41"/>
      <c r="M71" s="42">
        <f t="shared" si="18"/>
      </c>
      <c r="N71" s="43">
        <f t="shared" si="19"/>
      </c>
      <c r="O71" s="41"/>
      <c r="P71" s="42">
        <f t="shared" si="20"/>
      </c>
      <c r="Q71" s="43">
        <f t="shared" si="21"/>
      </c>
      <c r="R71" s="44"/>
      <c r="S71" s="42">
        <f t="shared" si="22"/>
      </c>
      <c r="T71" s="43">
        <f t="shared" si="23"/>
      </c>
      <c r="U71" s="1"/>
      <c r="V71" s="1"/>
      <c r="W71" s="1"/>
      <c r="X71" s="1"/>
    </row>
    <row r="72" spans="2:24" ht="13.5">
      <c r="B72" s="11" t="s">
        <v>136</v>
      </c>
      <c r="C72" s="41"/>
      <c r="D72" s="42">
        <f t="shared" si="12"/>
      </c>
      <c r="E72" s="43">
        <f t="shared" si="13"/>
      </c>
      <c r="F72" s="41"/>
      <c r="G72" s="42">
        <f t="shared" si="14"/>
      </c>
      <c r="H72" s="43">
        <f t="shared" si="15"/>
      </c>
      <c r="I72" s="41"/>
      <c r="J72" s="42">
        <f t="shared" si="16"/>
      </c>
      <c r="K72" s="43">
        <f t="shared" si="17"/>
      </c>
      <c r="L72" s="41"/>
      <c r="M72" s="42">
        <f t="shared" si="18"/>
      </c>
      <c r="N72" s="43">
        <f t="shared" si="19"/>
      </c>
      <c r="O72" s="41"/>
      <c r="P72" s="42">
        <f t="shared" si="20"/>
      </c>
      <c r="Q72" s="43">
        <f t="shared" si="21"/>
      </c>
      <c r="R72" s="44"/>
      <c r="S72" s="42">
        <f t="shared" si="22"/>
      </c>
      <c r="T72" s="43">
        <f t="shared" si="23"/>
      </c>
      <c r="U72" s="1"/>
      <c r="V72" s="1"/>
      <c r="W72" s="1"/>
      <c r="X72" s="1"/>
    </row>
    <row r="73" spans="2:24" ht="14.25" thickBot="1">
      <c r="B73" s="47" t="s">
        <v>328</v>
      </c>
      <c r="C73" s="41"/>
      <c r="D73" s="42">
        <f t="shared" si="12"/>
      </c>
      <c r="E73" s="43">
        <f t="shared" si="13"/>
      </c>
      <c r="F73" s="41"/>
      <c r="G73" s="42">
        <f t="shared" si="14"/>
      </c>
      <c r="H73" s="43">
        <f t="shared" si="15"/>
      </c>
      <c r="I73" s="41"/>
      <c r="J73" s="42">
        <f t="shared" si="16"/>
      </c>
      <c r="K73" s="43">
        <f t="shared" si="17"/>
      </c>
      <c r="L73" s="41"/>
      <c r="M73" s="42">
        <f t="shared" si="18"/>
      </c>
      <c r="N73" s="43">
        <f t="shared" si="19"/>
      </c>
      <c r="O73" s="41"/>
      <c r="P73" s="42">
        <f t="shared" si="20"/>
      </c>
      <c r="Q73" s="43">
        <f t="shared" si="21"/>
      </c>
      <c r="R73" s="44"/>
      <c r="S73" s="42">
        <f t="shared" si="22"/>
      </c>
      <c r="T73" s="43">
        <f t="shared" si="23"/>
      </c>
      <c r="U73" s="1"/>
      <c r="V73" s="1"/>
      <c r="W73" s="1"/>
      <c r="X73" s="1"/>
    </row>
    <row r="74" spans="2:24" ht="13.5">
      <c r="B74" s="61" t="s">
        <v>34</v>
      </c>
      <c r="C74" s="41"/>
      <c r="D74" s="42">
        <f t="shared" si="12"/>
      </c>
      <c r="E74" s="43">
        <f t="shared" si="13"/>
      </c>
      <c r="F74" s="41"/>
      <c r="G74" s="42">
        <f t="shared" si="14"/>
      </c>
      <c r="H74" s="43">
        <f t="shared" si="15"/>
      </c>
      <c r="I74" s="41"/>
      <c r="J74" s="42">
        <f t="shared" si="16"/>
      </c>
      <c r="K74" s="43">
        <f t="shared" si="17"/>
      </c>
      <c r="L74" s="41"/>
      <c r="M74" s="42">
        <f t="shared" si="18"/>
      </c>
      <c r="N74" s="43">
        <f t="shared" si="19"/>
      </c>
      <c r="O74" s="41"/>
      <c r="P74" s="42">
        <f t="shared" si="20"/>
      </c>
      <c r="Q74" s="43">
        <f t="shared" si="21"/>
      </c>
      <c r="R74" s="44"/>
      <c r="S74" s="42">
        <f t="shared" si="22"/>
      </c>
      <c r="T74" s="43">
        <f t="shared" si="23"/>
      </c>
      <c r="U74" s="1"/>
      <c r="V74" s="1"/>
      <c r="W74" s="1"/>
      <c r="X74" s="1"/>
    </row>
    <row r="75" spans="2:24" ht="13.5">
      <c r="B75" s="54" t="s">
        <v>137</v>
      </c>
      <c r="C75" s="41"/>
      <c r="D75" s="42">
        <f t="shared" si="12"/>
      </c>
      <c r="E75" s="43">
        <f t="shared" si="13"/>
      </c>
      <c r="F75" s="41"/>
      <c r="G75" s="42">
        <f t="shared" si="14"/>
      </c>
      <c r="H75" s="43">
        <f t="shared" si="15"/>
      </c>
      <c r="I75" s="41"/>
      <c r="J75" s="42">
        <f t="shared" si="16"/>
      </c>
      <c r="K75" s="43">
        <f t="shared" si="17"/>
      </c>
      <c r="L75" s="41"/>
      <c r="M75" s="42">
        <f t="shared" si="18"/>
      </c>
      <c r="N75" s="43">
        <f t="shared" si="19"/>
      </c>
      <c r="O75" s="41"/>
      <c r="P75" s="42">
        <f t="shared" si="20"/>
      </c>
      <c r="Q75" s="43">
        <f t="shared" si="21"/>
      </c>
      <c r="R75" s="44"/>
      <c r="S75" s="42">
        <f t="shared" si="22"/>
      </c>
      <c r="T75" s="43">
        <f t="shared" si="23"/>
      </c>
      <c r="U75" s="1"/>
      <c r="V75" s="1"/>
      <c r="W75" s="1"/>
      <c r="X75" s="1"/>
    </row>
    <row r="76" spans="2:24" ht="13.5">
      <c r="B76" s="54" t="s">
        <v>138</v>
      </c>
      <c r="C76" s="41"/>
      <c r="D76" s="42">
        <f t="shared" si="12"/>
      </c>
      <c r="E76" s="43">
        <f t="shared" si="13"/>
      </c>
      <c r="F76" s="41"/>
      <c r="G76" s="42">
        <f t="shared" si="14"/>
      </c>
      <c r="H76" s="43">
        <f t="shared" si="15"/>
      </c>
      <c r="I76" s="41"/>
      <c r="J76" s="42">
        <f t="shared" si="16"/>
      </c>
      <c r="K76" s="43">
        <f t="shared" si="17"/>
      </c>
      <c r="L76" s="41"/>
      <c r="M76" s="42">
        <f t="shared" si="18"/>
      </c>
      <c r="N76" s="43">
        <f t="shared" si="19"/>
      </c>
      <c r="O76" s="41"/>
      <c r="P76" s="42">
        <f t="shared" si="20"/>
      </c>
      <c r="Q76" s="43">
        <f t="shared" si="21"/>
      </c>
      <c r="R76" s="44"/>
      <c r="S76" s="42">
        <f t="shared" si="22"/>
      </c>
      <c r="T76" s="43">
        <f t="shared" si="23"/>
      </c>
      <c r="U76" s="1"/>
      <c r="V76" s="1"/>
      <c r="W76" s="1"/>
      <c r="X76" s="1"/>
    </row>
    <row r="77" spans="2:24" ht="14.25" thickBot="1">
      <c r="B77" s="68" t="s">
        <v>329</v>
      </c>
      <c r="C77" s="41"/>
      <c r="D77" s="42">
        <f t="shared" si="12"/>
      </c>
      <c r="E77" s="43">
        <f t="shared" si="13"/>
      </c>
      <c r="F77" s="41"/>
      <c r="G77" s="42">
        <f t="shared" si="14"/>
      </c>
      <c r="H77" s="43">
        <f t="shared" si="15"/>
      </c>
      <c r="I77" s="41"/>
      <c r="J77" s="42">
        <f t="shared" si="16"/>
      </c>
      <c r="K77" s="43">
        <f t="shared" si="17"/>
      </c>
      <c r="L77" s="41"/>
      <c r="M77" s="42">
        <f t="shared" si="18"/>
      </c>
      <c r="N77" s="43">
        <f t="shared" si="19"/>
      </c>
      <c r="O77" s="41"/>
      <c r="P77" s="42">
        <f t="shared" si="20"/>
      </c>
      <c r="Q77" s="43">
        <f t="shared" si="21"/>
      </c>
      <c r="R77" s="44"/>
      <c r="S77" s="42">
        <f t="shared" si="22"/>
      </c>
      <c r="T77" s="43">
        <f t="shared" si="23"/>
      </c>
      <c r="U77" s="1"/>
      <c r="V77" s="1"/>
      <c r="W77" s="1"/>
      <c r="X77" s="1"/>
    </row>
    <row r="78" spans="2:24" ht="13.5">
      <c r="B78" s="61" t="s">
        <v>35</v>
      </c>
      <c r="C78" s="41"/>
      <c r="D78" s="42">
        <f t="shared" si="12"/>
      </c>
      <c r="E78" s="43">
        <f t="shared" si="13"/>
      </c>
      <c r="F78" s="41"/>
      <c r="G78" s="42">
        <f t="shared" si="14"/>
      </c>
      <c r="H78" s="43">
        <f t="shared" si="15"/>
      </c>
      <c r="I78" s="41"/>
      <c r="J78" s="42">
        <f t="shared" si="16"/>
      </c>
      <c r="K78" s="43">
        <f t="shared" si="17"/>
      </c>
      <c r="L78" s="41"/>
      <c r="M78" s="42">
        <f t="shared" si="18"/>
      </c>
      <c r="N78" s="43">
        <f t="shared" si="19"/>
      </c>
      <c r="O78" s="41"/>
      <c r="P78" s="42">
        <f t="shared" si="20"/>
      </c>
      <c r="Q78" s="43">
        <f t="shared" si="21"/>
      </c>
      <c r="R78" s="44"/>
      <c r="S78" s="42">
        <f t="shared" si="22"/>
      </c>
      <c r="T78" s="43">
        <f t="shared" si="23"/>
      </c>
      <c r="U78" s="1"/>
      <c r="V78" s="1"/>
      <c r="W78" s="1"/>
      <c r="X78" s="1"/>
    </row>
    <row r="79" spans="2:24" ht="13.5">
      <c r="B79" s="54" t="s">
        <v>139</v>
      </c>
      <c r="C79" s="41"/>
      <c r="D79" s="42">
        <f t="shared" si="12"/>
      </c>
      <c r="E79" s="43">
        <f t="shared" si="13"/>
      </c>
      <c r="F79" s="41"/>
      <c r="G79" s="42">
        <f t="shared" si="14"/>
      </c>
      <c r="H79" s="43">
        <f t="shared" si="15"/>
      </c>
      <c r="I79" s="41"/>
      <c r="J79" s="42">
        <f t="shared" si="16"/>
      </c>
      <c r="K79" s="43">
        <f t="shared" si="17"/>
      </c>
      <c r="L79" s="41"/>
      <c r="M79" s="42">
        <f t="shared" si="18"/>
      </c>
      <c r="N79" s="43">
        <f t="shared" si="19"/>
      </c>
      <c r="O79" s="41"/>
      <c r="P79" s="42">
        <f t="shared" si="20"/>
      </c>
      <c r="Q79" s="43">
        <f t="shared" si="21"/>
      </c>
      <c r="R79" s="44"/>
      <c r="S79" s="42">
        <f t="shared" si="22"/>
      </c>
      <c r="T79" s="43">
        <f t="shared" si="23"/>
      </c>
      <c r="U79" s="1"/>
      <c r="V79" s="1"/>
      <c r="W79" s="1"/>
      <c r="X79" s="1"/>
    </row>
    <row r="80" spans="2:24" ht="13.5">
      <c r="B80" s="54" t="s">
        <v>140</v>
      </c>
      <c r="C80" s="41"/>
      <c r="D80" s="42">
        <f t="shared" si="12"/>
      </c>
      <c r="E80" s="43">
        <f t="shared" si="13"/>
      </c>
      <c r="F80" s="41"/>
      <c r="G80" s="42">
        <f t="shared" si="14"/>
      </c>
      <c r="H80" s="43">
        <f t="shared" si="15"/>
      </c>
      <c r="I80" s="41"/>
      <c r="J80" s="42">
        <f t="shared" si="16"/>
      </c>
      <c r="K80" s="43">
        <f t="shared" si="17"/>
      </c>
      <c r="L80" s="41"/>
      <c r="M80" s="42">
        <f t="shared" si="18"/>
      </c>
      <c r="N80" s="43">
        <f t="shared" si="19"/>
      </c>
      <c r="O80" s="41"/>
      <c r="P80" s="42">
        <f t="shared" si="20"/>
      </c>
      <c r="Q80" s="43">
        <f t="shared" si="21"/>
      </c>
      <c r="R80" s="44"/>
      <c r="S80" s="42">
        <f t="shared" si="22"/>
      </c>
      <c r="T80" s="43">
        <f t="shared" si="23"/>
      </c>
      <c r="U80" s="32"/>
      <c r="V80" s="1"/>
      <c r="W80" s="1"/>
      <c r="X80" s="1"/>
    </row>
    <row r="81" spans="2:24" ht="14.25" thickBot="1">
      <c r="B81" s="68" t="s">
        <v>330</v>
      </c>
      <c r="C81" s="41"/>
      <c r="D81" s="42">
        <f t="shared" si="12"/>
      </c>
      <c r="E81" s="43">
        <f t="shared" si="13"/>
      </c>
      <c r="F81" s="41"/>
      <c r="G81" s="42">
        <f t="shared" si="14"/>
      </c>
      <c r="H81" s="43">
        <f t="shared" si="15"/>
      </c>
      <c r="I81" s="41"/>
      <c r="J81" s="42">
        <f t="shared" si="16"/>
      </c>
      <c r="K81" s="43">
        <f t="shared" si="17"/>
      </c>
      <c r="L81" s="41"/>
      <c r="M81" s="42">
        <f t="shared" si="18"/>
      </c>
      <c r="N81" s="43">
        <f t="shared" si="19"/>
      </c>
      <c r="O81" s="41"/>
      <c r="P81" s="42">
        <f t="shared" si="20"/>
      </c>
      <c r="Q81" s="43">
        <f t="shared" si="21"/>
      </c>
      <c r="R81" s="44"/>
      <c r="S81" s="42">
        <f t="shared" si="22"/>
      </c>
      <c r="T81" s="43">
        <f t="shared" si="23"/>
      </c>
      <c r="U81" s="32"/>
      <c r="V81" s="1"/>
      <c r="W81" s="1"/>
      <c r="X81" s="1"/>
    </row>
    <row r="82" spans="2:24" ht="13.5">
      <c r="B82" s="69" t="s">
        <v>141</v>
      </c>
      <c r="C82" s="41"/>
      <c r="D82" s="42">
        <f t="shared" si="12"/>
      </c>
      <c r="E82" s="43">
        <f t="shared" si="13"/>
      </c>
      <c r="F82" s="41"/>
      <c r="G82" s="42">
        <f t="shared" si="14"/>
      </c>
      <c r="H82" s="43">
        <f t="shared" si="15"/>
      </c>
      <c r="I82" s="41"/>
      <c r="J82" s="42">
        <f t="shared" si="16"/>
      </c>
      <c r="K82" s="43">
        <f t="shared" si="17"/>
      </c>
      <c r="L82" s="41"/>
      <c r="M82" s="42">
        <f t="shared" si="18"/>
      </c>
      <c r="N82" s="43">
        <f t="shared" si="19"/>
      </c>
      <c r="O82" s="41"/>
      <c r="P82" s="42">
        <f t="shared" si="20"/>
      </c>
      <c r="Q82" s="43">
        <f t="shared" si="21"/>
      </c>
      <c r="R82" s="44"/>
      <c r="S82" s="42">
        <f t="shared" si="22"/>
      </c>
      <c r="T82" s="43">
        <f t="shared" si="23"/>
      </c>
      <c r="U82" s="32"/>
      <c r="V82" s="1"/>
      <c r="W82" s="1"/>
      <c r="X82" s="1"/>
    </row>
    <row r="83" spans="2:24" ht="13.5">
      <c r="B83" s="54" t="s">
        <v>36</v>
      </c>
      <c r="C83" s="41"/>
      <c r="D83" s="42">
        <f t="shared" si="12"/>
      </c>
      <c r="E83" s="43">
        <f t="shared" si="13"/>
      </c>
      <c r="F83" s="41"/>
      <c r="G83" s="42">
        <f t="shared" si="14"/>
      </c>
      <c r="H83" s="43">
        <f t="shared" si="15"/>
      </c>
      <c r="I83" s="41"/>
      <c r="J83" s="42">
        <f t="shared" si="16"/>
      </c>
      <c r="K83" s="43">
        <f t="shared" si="17"/>
      </c>
      <c r="L83" s="41"/>
      <c r="M83" s="42">
        <f t="shared" si="18"/>
      </c>
      <c r="N83" s="43">
        <f t="shared" si="19"/>
      </c>
      <c r="O83" s="41"/>
      <c r="P83" s="42">
        <f t="shared" si="20"/>
      </c>
      <c r="Q83" s="43">
        <f t="shared" si="21"/>
      </c>
      <c r="R83" s="44"/>
      <c r="S83" s="42">
        <f t="shared" si="22"/>
      </c>
      <c r="T83" s="43">
        <f t="shared" si="23"/>
      </c>
      <c r="U83" s="32"/>
      <c r="V83" s="1"/>
      <c r="W83" s="1"/>
      <c r="X83" s="1"/>
    </row>
    <row r="84" spans="2:24" ht="13.5">
      <c r="B84" s="54" t="s">
        <v>142</v>
      </c>
      <c r="C84" s="41"/>
      <c r="D84" s="42">
        <f t="shared" si="12"/>
      </c>
      <c r="E84" s="43">
        <f t="shared" si="13"/>
      </c>
      <c r="F84" s="41"/>
      <c r="G84" s="42">
        <f t="shared" si="14"/>
      </c>
      <c r="H84" s="43">
        <f t="shared" si="15"/>
      </c>
      <c r="I84" s="41"/>
      <c r="J84" s="42">
        <f t="shared" si="16"/>
      </c>
      <c r="K84" s="43">
        <f t="shared" si="17"/>
      </c>
      <c r="L84" s="41"/>
      <c r="M84" s="42">
        <f t="shared" si="18"/>
      </c>
      <c r="N84" s="43">
        <f t="shared" si="19"/>
      </c>
      <c r="O84" s="41"/>
      <c r="P84" s="42">
        <f t="shared" si="20"/>
      </c>
      <c r="Q84" s="43">
        <f t="shared" si="21"/>
      </c>
      <c r="R84" s="44"/>
      <c r="S84" s="42">
        <f t="shared" si="22"/>
      </c>
      <c r="T84" s="43">
        <f t="shared" si="23"/>
      </c>
      <c r="U84" s="32"/>
      <c r="V84" s="1"/>
      <c r="W84" s="1"/>
      <c r="X84" s="1"/>
    </row>
    <row r="85" spans="2:24" ht="13.5">
      <c r="B85" s="54" t="s">
        <v>143</v>
      </c>
      <c r="C85" s="41"/>
      <c r="D85" s="42">
        <f t="shared" si="12"/>
      </c>
      <c r="E85" s="43">
        <f t="shared" si="13"/>
      </c>
      <c r="F85" s="41"/>
      <c r="G85" s="42">
        <f t="shared" si="14"/>
      </c>
      <c r="H85" s="43">
        <f t="shared" si="15"/>
      </c>
      <c r="I85" s="41"/>
      <c r="J85" s="42">
        <f t="shared" si="16"/>
      </c>
      <c r="K85" s="43">
        <f t="shared" si="17"/>
      </c>
      <c r="L85" s="41"/>
      <c r="M85" s="42">
        <f t="shared" si="18"/>
      </c>
      <c r="N85" s="43">
        <f t="shared" si="19"/>
      </c>
      <c r="O85" s="41"/>
      <c r="P85" s="42">
        <f t="shared" si="20"/>
      </c>
      <c r="Q85" s="43">
        <f t="shared" si="21"/>
      </c>
      <c r="R85" s="44"/>
      <c r="S85" s="42">
        <f t="shared" si="22"/>
      </c>
      <c r="T85" s="43">
        <f t="shared" si="23"/>
      </c>
      <c r="U85" s="32"/>
      <c r="V85" s="1"/>
      <c r="W85" s="1"/>
      <c r="X85" s="1"/>
    </row>
    <row r="86" spans="2:24" ht="13.5">
      <c r="B86" s="54" t="s">
        <v>100</v>
      </c>
      <c r="C86" s="41"/>
      <c r="D86" s="42">
        <f t="shared" si="12"/>
      </c>
      <c r="E86" s="43">
        <f t="shared" si="13"/>
      </c>
      <c r="F86" s="41"/>
      <c r="G86" s="42">
        <f t="shared" si="14"/>
      </c>
      <c r="H86" s="43">
        <f t="shared" si="15"/>
      </c>
      <c r="I86" s="41"/>
      <c r="J86" s="42">
        <f t="shared" si="16"/>
      </c>
      <c r="K86" s="43">
        <f t="shared" si="17"/>
      </c>
      <c r="L86" s="41"/>
      <c r="M86" s="42">
        <f t="shared" si="18"/>
      </c>
      <c r="N86" s="43">
        <f t="shared" si="19"/>
      </c>
      <c r="O86" s="41"/>
      <c r="P86" s="42">
        <f t="shared" si="20"/>
      </c>
      <c r="Q86" s="43">
        <f t="shared" si="21"/>
      </c>
      <c r="R86" s="44"/>
      <c r="S86" s="42">
        <f t="shared" si="22"/>
      </c>
      <c r="T86" s="43">
        <f t="shared" si="23"/>
      </c>
      <c r="U86" s="32"/>
      <c r="V86" s="1"/>
      <c r="W86" s="1"/>
      <c r="X86" s="1"/>
    </row>
    <row r="87" spans="2:24" ht="13.5">
      <c r="B87" s="54" t="s">
        <v>144</v>
      </c>
      <c r="C87" s="41"/>
      <c r="D87" s="42">
        <f t="shared" si="12"/>
      </c>
      <c r="E87" s="43">
        <f t="shared" si="13"/>
      </c>
      <c r="F87" s="41"/>
      <c r="G87" s="42">
        <f t="shared" si="14"/>
      </c>
      <c r="H87" s="43">
        <f t="shared" si="15"/>
      </c>
      <c r="I87" s="41"/>
      <c r="J87" s="42">
        <f t="shared" si="16"/>
      </c>
      <c r="K87" s="43">
        <f t="shared" si="17"/>
      </c>
      <c r="L87" s="41"/>
      <c r="M87" s="42">
        <f t="shared" si="18"/>
      </c>
      <c r="N87" s="43">
        <f t="shared" si="19"/>
      </c>
      <c r="O87" s="41"/>
      <c r="P87" s="42">
        <f t="shared" si="20"/>
      </c>
      <c r="Q87" s="43">
        <f t="shared" si="21"/>
      </c>
      <c r="R87" s="44"/>
      <c r="S87" s="42">
        <f t="shared" si="22"/>
      </c>
      <c r="T87" s="43">
        <f t="shared" si="23"/>
      </c>
      <c r="U87" s="32"/>
      <c r="V87" s="1"/>
      <c r="W87" s="1"/>
      <c r="X87" s="1"/>
    </row>
    <row r="88" spans="2:24" ht="13.5">
      <c r="B88" s="54" t="s">
        <v>150</v>
      </c>
      <c r="C88" s="41"/>
      <c r="D88" s="42">
        <f t="shared" si="12"/>
      </c>
      <c r="E88" s="43">
        <f t="shared" si="13"/>
      </c>
      <c r="F88" s="41"/>
      <c r="G88" s="42">
        <f t="shared" si="14"/>
      </c>
      <c r="H88" s="43">
        <f t="shared" si="15"/>
      </c>
      <c r="I88" s="41"/>
      <c r="J88" s="42">
        <f t="shared" si="16"/>
      </c>
      <c r="K88" s="43">
        <f t="shared" si="17"/>
      </c>
      <c r="L88" s="41"/>
      <c r="M88" s="42">
        <f t="shared" si="18"/>
      </c>
      <c r="N88" s="43">
        <f t="shared" si="19"/>
      </c>
      <c r="O88" s="41"/>
      <c r="P88" s="42">
        <f t="shared" si="20"/>
      </c>
      <c r="Q88" s="43">
        <f t="shared" si="21"/>
      </c>
      <c r="R88" s="44"/>
      <c r="S88" s="42">
        <f t="shared" si="22"/>
      </c>
      <c r="T88" s="43">
        <f t="shared" si="23"/>
      </c>
      <c r="U88" s="32"/>
      <c r="V88" s="1"/>
      <c r="W88" s="1"/>
      <c r="X88" s="1"/>
    </row>
    <row r="89" spans="2:24" ht="13.5">
      <c r="B89" s="59" t="s">
        <v>37</v>
      </c>
      <c r="C89" s="41"/>
      <c r="D89" s="42">
        <f aca="true" t="shared" si="24" ref="D89:D132">IF(C89&gt;0,C89-C88,"")</f>
      </c>
      <c r="E89" s="43">
        <f aca="true" t="shared" si="25" ref="E89:E132">IF(C89&gt;0,$C$6-C89,"")</f>
      </c>
      <c r="F89" s="41"/>
      <c r="G89" s="42">
        <f aca="true" t="shared" si="26" ref="G89:G132">IF(F89&gt;0,F89-F88,"")</f>
      </c>
      <c r="H89" s="43">
        <f aca="true" t="shared" si="27" ref="H89:H132">IF(F89&gt;0,$F$6-F89,"")</f>
      </c>
      <c r="I89" s="41"/>
      <c r="J89" s="42">
        <f aca="true" t="shared" si="28" ref="J89:J132">IF(I89&gt;0,I89-I88,"")</f>
      </c>
      <c r="K89" s="43">
        <f aca="true" t="shared" si="29" ref="K89:K132">IF(I89&gt;0,$I$6-I89,"")</f>
      </c>
      <c r="L89" s="41"/>
      <c r="M89" s="42">
        <f aca="true" t="shared" si="30" ref="M89:M132">IF(L89&gt;0,L89-L88,"")</f>
      </c>
      <c r="N89" s="43">
        <f aca="true" t="shared" si="31" ref="N89:N132">IF(L89&gt;0,$L$6-L89,"")</f>
      </c>
      <c r="O89" s="41"/>
      <c r="P89" s="42">
        <f aca="true" t="shared" si="32" ref="P89:P132">IF(O89&gt;0,O89-O88,"")</f>
      </c>
      <c r="Q89" s="43">
        <f aca="true" t="shared" si="33" ref="Q89:Q132">IF(O89&gt;0,$O$6-O89,"")</f>
      </c>
      <c r="R89" s="44"/>
      <c r="S89" s="42">
        <f aca="true" t="shared" si="34" ref="S89:S132">IF(R89&gt;0,R89-R88,"")</f>
      </c>
      <c r="T89" s="43">
        <f aca="true" t="shared" si="35" ref="T89:T132">IF(R89&gt;0,$R$6-R89,"")</f>
      </c>
      <c r="U89" s="32"/>
      <c r="V89" s="1"/>
      <c r="W89" s="1"/>
      <c r="X89" s="1"/>
    </row>
    <row r="90" spans="2:24" ht="13.5">
      <c r="B90" s="59" t="s">
        <v>146</v>
      </c>
      <c r="C90" s="41"/>
      <c r="D90" s="42">
        <f t="shared" si="24"/>
      </c>
      <c r="E90" s="43">
        <f t="shared" si="25"/>
      </c>
      <c r="F90" s="41"/>
      <c r="G90" s="42">
        <f t="shared" si="26"/>
      </c>
      <c r="H90" s="43">
        <f t="shared" si="27"/>
      </c>
      <c r="I90" s="41"/>
      <c r="J90" s="42">
        <f t="shared" si="28"/>
      </c>
      <c r="K90" s="43">
        <f t="shared" si="29"/>
      </c>
      <c r="L90" s="41"/>
      <c r="M90" s="42">
        <f t="shared" si="30"/>
      </c>
      <c r="N90" s="43">
        <f t="shared" si="31"/>
      </c>
      <c r="O90" s="41"/>
      <c r="P90" s="42">
        <f t="shared" si="32"/>
      </c>
      <c r="Q90" s="43">
        <f t="shared" si="33"/>
      </c>
      <c r="R90" s="44"/>
      <c r="S90" s="42">
        <f t="shared" si="34"/>
      </c>
      <c r="T90" s="43">
        <f t="shared" si="35"/>
      </c>
      <c r="U90" s="32"/>
      <c r="V90" s="1"/>
      <c r="W90" s="1"/>
      <c r="X90" s="1"/>
    </row>
    <row r="91" spans="2:24" ht="13.5">
      <c r="B91" s="59" t="s">
        <v>147</v>
      </c>
      <c r="C91" s="41"/>
      <c r="D91" s="42">
        <f t="shared" si="24"/>
      </c>
      <c r="E91" s="43">
        <f t="shared" si="25"/>
      </c>
      <c r="F91" s="41"/>
      <c r="G91" s="42">
        <f t="shared" si="26"/>
      </c>
      <c r="H91" s="43">
        <f t="shared" si="27"/>
      </c>
      <c r="I91" s="41"/>
      <c r="J91" s="42">
        <f t="shared" si="28"/>
      </c>
      <c r="K91" s="43">
        <f t="shared" si="29"/>
      </c>
      <c r="L91" s="41"/>
      <c r="M91" s="42">
        <f t="shared" si="30"/>
      </c>
      <c r="N91" s="43">
        <f t="shared" si="31"/>
      </c>
      <c r="O91" s="41"/>
      <c r="P91" s="42">
        <f t="shared" si="32"/>
      </c>
      <c r="Q91" s="43">
        <f t="shared" si="33"/>
      </c>
      <c r="R91" s="44"/>
      <c r="S91" s="42">
        <f t="shared" si="34"/>
      </c>
      <c r="T91" s="43">
        <f t="shared" si="35"/>
      </c>
      <c r="U91" s="32"/>
      <c r="V91" s="1"/>
      <c r="W91" s="1"/>
      <c r="X91" s="1"/>
    </row>
    <row r="92" spans="2:24" ht="13.5">
      <c r="B92" s="59" t="s">
        <v>101</v>
      </c>
      <c r="C92" s="41"/>
      <c r="D92" s="42">
        <f t="shared" si="24"/>
      </c>
      <c r="E92" s="43">
        <f t="shared" si="25"/>
      </c>
      <c r="F92" s="41"/>
      <c r="G92" s="42">
        <f t="shared" si="26"/>
      </c>
      <c r="H92" s="43">
        <f t="shared" si="27"/>
      </c>
      <c r="I92" s="41"/>
      <c r="J92" s="42">
        <f t="shared" si="28"/>
      </c>
      <c r="K92" s="43">
        <f t="shared" si="29"/>
      </c>
      <c r="L92" s="41"/>
      <c r="M92" s="42">
        <f t="shared" si="30"/>
      </c>
      <c r="N92" s="43">
        <f t="shared" si="31"/>
      </c>
      <c r="O92" s="41"/>
      <c r="P92" s="42">
        <f t="shared" si="32"/>
      </c>
      <c r="Q92" s="43">
        <f t="shared" si="33"/>
      </c>
      <c r="R92" s="44"/>
      <c r="S92" s="42">
        <f t="shared" si="34"/>
      </c>
      <c r="T92" s="43">
        <f t="shared" si="35"/>
      </c>
      <c r="U92" s="32"/>
      <c r="V92" s="1"/>
      <c r="W92" s="1"/>
      <c r="X92" s="1"/>
    </row>
    <row r="93" spans="2:24" ht="14.25" thickBot="1">
      <c r="B93" s="60" t="s">
        <v>151</v>
      </c>
      <c r="C93" s="41"/>
      <c r="D93" s="42">
        <f t="shared" si="24"/>
      </c>
      <c r="E93" s="43">
        <f t="shared" si="25"/>
      </c>
      <c r="F93" s="41"/>
      <c r="G93" s="42">
        <f t="shared" si="26"/>
      </c>
      <c r="H93" s="43">
        <f t="shared" si="27"/>
      </c>
      <c r="I93" s="41"/>
      <c r="J93" s="42">
        <f t="shared" si="28"/>
      </c>
      <c r="K93" s="43">
        <f t="shared" si="29"/>
      </c>
      <c r="L93" s="41"/>
      <c r="M93" s="42">
        <f t="shared" si="30"/>
      </c>
      <c r="N93" s="43">
        <f t="shared" si="31"/>
      </c>
      <c r="O93" s="41"/>
      <c r="P93" s="42">
        <f t="shared" si="32"/>
      </c>
      <c r="Q93" s="43">
        <f t="shared" si="33"/>
      </c>
      <c r="R93" s="44"/>
      <c r="S93" s="42">
        <f t="shared" si="34"/>
      </c>
      <c r="T93" s="43">
        <f t="shared" si="35"/>
      </c>
      <c r="U93" s="32"/>
      <c r="V93" s="1"/>
      <c r="W93" s="1"/>
      <c r="X93" s="1"/>
    </row>
    <row r="94" spans="2:24" ht="13.5">
      <c r="B94" s="61" t="s">
        <v>38</v>
      </c>
      <c r="C94" s="41"/>
      <c r="D94" s="42">
        <f t="shared" si="24"/>
      </c>
      <c r="E94" s="43">
        <f t="shared" si="25"/>
      </c>
      <c r="F94" s="41"/>
      <c r="G94" s="42">
        <f t="shared" si="26"/>
      </c>
      <c r="H94" s="43">
        <f t="shared" si="27"/>
      </c>
      <c r="I94" s="41"/>
      <c r="J94" s="42">
        <f t="shared" si="28"/>
      </c>
      <c r="K94" s="43">
        <f t="shared" si="29"/>
      </c>
      <c r="L94" s="41"/>
      <c r="M94" s="42">
        <f t="shared" si="30"/>
      </c>
      <c r="N94" s="43">
        <f t="shared" si="31"/>
      </c>
      <c r="O94" s="41"/>
      <c r="P94" s="42">
        <f t="shared" si="32"/>
      </c>
      <c r="Q94" s="43">
        <f t="shared" si="33"/>
      </c>
      <c r="R94" s="44"/>
      <c r="S94" s="42">
        <f t="shared" si="34"/>
      </c>
      <c r="T94" s="43">
        <f t="shared" si="35"/>
      </c>
      <c r="U94" s="32"/>
      <c r="V94" s="1"/>
      <c r="W94" s="1"/>
      <c r="X94" s="1"/>
    </row>
    <row r="95" spans="2:24" ht="13.5">
      <c r="B95" s="59" t="s">
        <v>152</v>
      </c>
      <c r="C95" s="41"/>
      <c r="D95" s="42">
        <f t="shared" si="24"/>
      </c>
      <c r="E95" s="43">
        <f t="shared" si="25"/>
      </c>
      <c r="F95" s="41"/>
      <c r="G95" s="42">
        <f t="shared" si="26"/>
      </c>
      <c r="H95" s="43">
        <f t="shared" si="27"/>
      </c>
      <c r="I95" s="41"/>
      <c r="J95" s="42">
        <f t="shared" si="28"/>
      </c>
      <c r="K95" s="43">
        <f t="shared" si="29"/>
      </c>
      <c r="L95" s="41"/>
      <c r="M95" s="42">
        <f t="shared" si="30"/>
      </c>
      <c r="N95" s="43">
        <f t="shared" si="31"/>
      </c>
      <c r="O95" s="41"/>
      <c r="P95" s="42">
        <f t="shared" si="32"/>
      </c>
      <c r="Q95" s="43">
        <f t="shared" si="33"/>
      </c>
      <c r="R95" s="44"/>
      <c r="S95" s="42">
        <f t="shared" si="34"/>
      </c>
      <c r="T95" s="43">
        <f t="shared" si="35"/>
      </c>
      <c r="U95" s="32"/>
      <c r="V95" s="1"/>
      <c r="W95" s="1"/>
      <c r="X95" s="1"/>
    </row>
    <row r="96" spans="2:24" ht="13.5">
      <c r="B96" s="59" t="s">
        <v>153</v>
      </c>
      <c r="C96" s="41"/>
      <c r="D96" s="42">
        <f t="shared" si="24"/>
      </c>
      <c r="E96" s="43">
        <f t="shared" si="25"/>
      </c>
      <c r="F96" s="41"/>
      <c r="G96" s="42">
        <f t="shared" si="26"/>
      </c>
      <c r="H96" s="43">
        <f t="shared" si="27"/>
      </c>
      <c r="I96" s="41"/>
      <c r="J96" s="42">
        <f t="shared" si="28"/>
      </c>
      <c r="K96" s="43">
        <f t="shared" si="29"/>
      </c>
      <c r="L96" s="41"/>
      <c r="M96" s="42">
        <f t="shared" si="30"/>
      </c>
      <c r="N96" s="43">
        <f t="shared" si="31"/>
      </c>
      <c r="O96" s="41"/>
      <c r="P96" s="42">
        <f t="shared" si="32"/>
      </c>
      <c r="Q96" s="43">
        <f t="shared" si="33"/>
      </c>
      <c r="R96" s="44"/>
      <c r="S96" s="42">
        <f t="shared" si="34"/>
      </c>
      <c r="T96" s="43">
        <f t="shared" si="35"/>
      </c>
      <c r="U96" s="32"/>
      <c r="V96" s="1"/>
      <c r="W96" s="1"/>
      <c r="X96" s="1"/>
    </row>
    <row r="97" spans="2:24" ht="13.5">
      <c r="B97" s="59" t="s">
        <v>102</v>
      </c>
      <c r="C97" s="41"/>
      <c r="D97" s="42">
        <f t="shared" si="24"/>
      </c>
      <c r="E97" s="43">
        <f t="shared" si="25"/>
      </c>
      <c r="F97" s="41"/>
      <c r="G97" s="42">
        <f t="shared" si="26"/>
      </c>
      <c r="H97" s="43">
        <f t="shared" si="27"/>
      </c>
      <c r="I97" s="41"/>
      <c r="J97" s="42">
        <f t="shared" si="28"/>
      </c>
      <c r="K97" s="43">
        <f t="shared" si="29"/>
      </c>
      <c r="L97" s="41"/>
      <c r="M97" s="42">
        <f t="shared" si="30"/>
      </c>
      <c r="N97" s="43">
        <f t="shared" si="31"/>
      </c>
      <c r="O97" s="41"/>
      <c r="P97" s="42">
        <f t="shared" si="32"/>
      </c>
      <c r="Q97" s="43">
        <f t="shared" si="33"/>
      </c>
      <c r="R97" s="44"/>
      <c r="S97" s="42">
        <f t="shared" si="34"/>
      </c>
      <c r="T97" s="43">
        <f t="shared" si="35"/>
      </c>
      <c r="U97" s="32"/>
      <c r="V97" s="1"/>
      <c r="W97" s="1"/>
      <c r="X97" s="1"/>
    </row>
    <row r="98" spans="2:24" ht="14.25" thickBot="1">
      <c r="B98" s="62" t="s">
        <v>154</v>
      </c>
      <c r="C98" s="41"/>
      <c r="D98" s="42">
        <f t="shared" si="24"/>
      </c>
      <c r="E98" s="43">
        <f t="shared" si="25"/>
      </c>
      <c r="F98" s="41"/>
      <c r="G98" s="42">
        <f t="shared" si="26"/>
      </c>
      <c r="H98" s="43">
        <f t="shared" si="27"/>
      </c>
      <c r="I98" s="41"/>
      <c r="J98" s="42">
        <f t="shared" si="28"/>
      </c>
      <c r="K98" s="43">
        <f t="shared" si="29"/>
      </c>
      <c r="L98" s="41"/>
      <c r="M98" s="42">
        <f t="shared" si="30"/>
      </c>
      <c r="N98" s="43">
        <f t="shared" si="31"/>
      </c>
      <c r="O98" s="41"/>
      <c r="P98" s="42">
        <f t="shared" si="32"/>
      </c>
      <c r="Q98" s="43">
        <f t="shared" si="33"/>
      </c>
      <c r="R98" s="44"/>
      <c r="S98" s="42">
        <f t="shared" si="34"/>
      </c>
      <c r="T98" s="43">
        <f t="shared" si="35"/>
      </c>
      <c r="U98" s="32"/>
      <c r="V98" s="1"/>
      <c r="W98" s="1"/>
      <c r="X98" s="1"/>
    </row>
    <row r="99" spans="2:24" ht="13.5">
      <c r="B99" s="51" t="s">
        <v>149</v>
      </c>
      <c r="C99" s="41"/>
      <c r="D99" s="42">
        <f t="shared" si="24"/>
      </c>
      <c r="E99" s="43">
        <f t="shared" si="25"/>
      </c>
      <c r="F99" s="41"/>
      <c r="G99" s="42">
        <f t="shared" si="26"/>
      </c>
      <c r="H99" s="43">
        <f t="shared" si="27"/>
      </c>
      <c r="I99" s="41"/>
      <c r="J99" s="42">
        <f t="shared" si="28"/>
      </c>
      <c r="K99" s="43">
        <f t="shared" si="29"/>
      </c>
      <c r="L99" s="41"/>
      <c r="M99" s="42">
        <f t="shared" si="30"/>
      </c>
      <c r="N99" s="43">
        <f t="shared" si="31"/>
      </c>
      <c r="O99" s="41"/>
      <c r="P99" s="42">
        <f t="shared" si="32"/>
      </c>
      <c r="Q99" s="43">
        <f t="shared" si="33"/>
      </c>
      <c r="R99" s="44"/>
      <c r="S99" s="42">
        <f t="shared" si="34"/>
      </c>
      <c r="T99" s="43">
        <f t="shared" si="35"/>
      </c>
      <c r="U99" s="32"/>
      <c r="V99" s="1"/>
      <c r="W99" s="1"/>
      <c r="X99" s="1"/>
    </row>
    <row r="100" spans="2:24" ht="13.5">
      <c r="B100" s="50" t="s">
        <v>157</v>
      </c>
      <c r="C100" s="41"/>
      <c r="D100" s="42">
        <f t="shared" si="24"/>
      </c>
      <c r="E100" s="43">
        <f t="shared" si="25"/>
      </c>
      <c r="F100" s="41"/>
      <c r="G100" s="42">
        <f t="shared" si="26"/>
      </c>
      <c r="H100" s="43">
        <f t="shared" si="27"/>
      </c>
      <c r="I100" s="41"/>
      <c r="J100" s="42">
        <f t="shared" si="28"/>
      </c>
      <c r="K100" s="43">
        <f t="shared" si="29"/>
      </c>
      <c r="L100" s="41"/>
      <c r="M100" s="42">
        <f t="shared" si="30"/>
      </c>
      <c r="N100" s="43">
        <f t="shared" si="31"/>
      </c>
      <c r="O100" s="41"/>
      <c r="P100" s="42">
        <f t="shared" si="32"/>
      </c>
      <c r="Q100" s="43">
        <f t="shared" si="33"/>
      </c>
      <c r="R100" s="44"/>
      <c r="S100" s="42">
        <f t="shared" si="34"/>
      </c>
      <c r="T100" s="43">
        <f t="shared" si="35"/>
      </c>
      <c r="U100" s="32"/>
      <c r="V100" s="1"/>
      <c r="W100" s="1"/>
      <c r="X100" s="1"/>
    </row>
    <row r="101" spans="2:24" ht="13.5">
      <c r="B101" s="50" t="s">
        <v>158</v>
      </c>
      <c r="C101" s="41"/>
      <c r="D101" s="42">
        <f t="shared" si="24"/>
      </c>
      <c r="E101" s="43">
        <f t="shared" si="25"/>
      </c>
      <c r="F101" s="41"/>
      <c r="G101" s="42">
        <f t="shared" si="26"/>
      </c>
      <c r="H101" s="43">
        <f t="shared" si="27"/>
      </c>
      <c r="I101" s="41"/>
      <c r="J101" s="42">
        <f t="shared" si="28"/>
      </c>
      <c r="K101" s="43">
        <f t="shared" si="29"/>
      </c>
      <c r="L101" s="41"/>
      <c r="M101" s="42">
        <f t="shared" si="30"/>
      </c>
      <c r="N101" s="43">
        <f t="shared" si="31"/>
      </c>
      <c r="O101" s="41"/>
      <c r="P101" s="42">
        <f t="shared" si="32"/>
      </c>
      <c r="Q101" s="43">
        <f t="shared" si="33"/>
      </c>
      <c r="R101" s="44"/>
      <c r="S101" s="42">
        <f t="shared" si="34"/>
      </c>
      <c r="T101" s="43">
        <f t="shared" si="35"/>
      </c>
      <c r="U101" s="32"/>
      <c r="V101" s="1"/>
      <c r="W101" s="1"/>
      <c r="X101" s="1"/>
    </row>
    <row r="102" spans="2:24" ht="13.5">
      <c r="B102" s="50" t="s">
        <v>156</v>
      </c>
      <c r="C102" s="41"/>
      <c r="D102" s="42">
        <f t="shared" si="24"/>
      </c>
      <c r="E102" s="43">
        <f t="shared" si="25"/>
      </c>
      <c r="F102" s="41"/>
      <c r="G102" s="42">
        <f t="shared" si="26"/>
      </c>
      <c r="H102" s="43">
        <f t="shared" si="27"/>
      </c>
      <c r="I102" s="41"/>
      <c r="J102" s="42">
        <f t="shared" si="28"/>
      </c>
      <c r="K102" s="43">
        <f t="shared" si="29"/>
      </c>
      <c r="L102" s="41"/>
      <c r="M102" s="42">
        <f t="shared" si="30"/>
      </c>
      <c r="N102" s="43">
        <f t="shared" si="31"/>
      </c>
      <c r="O102" s="41"/>
      <c r="P102" s="42">
        <f t="shared" si="32"/>
      </c>
      <c r="Q102" s="43">
        <f t="shared" si="33"/>
      </c>
      <c r="R102" s="44"/>
      <c r="S102" s="42">
        <f t="shared" si="34"/>
      </c>
      <c r="T102" s="43">
        <f t="shared" si="35"/>
      </c>
      <c r="U102" s="32"/>
      <c r="V102" s="1"/>
      <c r="W102" s="1"/>
      <c r="X102" s="1"/>
    </row>
    <row r="103" spans="2:24" ht="13.5">
      <c r="B103" s="50" t="s">
        <v>103</v>
      </c>
      <c r="C103" s="41"/>
      <c r="D103" s="42">
        <f t="shared" si="24"/>
      </c>
      <c r="E103" s="43">
        <f t="shared" si="25"/>
      </c>
      <c r="F103" s="41"/>
      <c r="G103" s="42">
        <f t="shared" si="26"/>
      </c>
      <c r="H103" s="43">
        <f t="shared" si="27"/>
      </c>
      <c r="I103" s="41"/>
      <c r="J103" s="42">
        <f t="shared" si="28"/>
      </c>
      <c r="K103" s="43">
        <f t="shared" si="29"/>
      </c>
      <c r="L103" s="41"/>
      <c r="M103" s="42">
        <f t="shared" si="30"/>
      </c>
      <c r="N103" s="43">
        <f t="shared" si="31"/>
      </c>
      <c r="O103" s="41"/>
      <c r="P103" s="42">
        <f t="shared" si="32"/>
      </c>
      <c r="Q103" s="43">
        <f t="shared" si="33"/>
      </c>
      <c r="R103" s="44"/>
      <c r="S103" s="42">
        <f t="shared" si="34"/>
      </c>
      <c r="T103" s="43">
        <f t="shared" si="35"/>
      </c>
      <c r="U103" s="32"/>
      <c r="V103" s="1"/>
      <c r="W103" s="1"/>
      <c r="X103" s="1"/>
    </row>
    <row r="104" spans="2:24" ht="14.25" thickBot="1">
      <c r="B104" s="65" t="s">
        <v>155</v>
      </c>
      <c r="C104" s="41"/>
      <c r="D104" s="42">
        <f t="shared" si="24"/>
      </c>
      <c r="E104" s="43">
        <f t="shared" si="25"/>
      </c>
      <c r="F104" s="41"/>
      <c r="G104" s="42">
        <f t="shared" si="26"/>
      </c>
      <c r="H104" s="43">
        <f t="shared" si="27"/>
      </c>
      <c r="I104" s="41"/>
      <c r="J104" s="42">
        <f t="shared" si="28"/>
      </c>
      <c r="K104" s="43">
        <f t="shared" si="29"/>
      </c>
      <c r="L104" s="41"/>
      <c r="M104" s="42">
        <f t="shared" si="30"/>
      </c>
      <c r="N104" s="43">
        <f t="shared" si="31"/>
      </c>
      <c r="O104" s="41"/>
      <c r="P104" s="42">
        <f t="shared" si="32"/>
      </c>
      <c r="Q104" s="43">
        <f t="shared" si="33"/>
      </c>
      <c r="R104" s="44"/>
      <c r="S104" s="42">
        <f t="shared" si="34"/>
      </c>
      <c r="T104" s="43">
        <f t="shared" si="35"/>
      </c>
      <c r="U104" s="32"/>
      <c r="V104" s="1"/>
      <c r="W104" s="1"/>
      <c r="X104" s="1"/>
    </row>
    <row r="105" spans="2:24" ht="13.5">
      <c r="B105" s="51" t="s">
        <v>40</v>
      </c>
      <c r="C105" s="41"/>
      <c r="D105" s="42">
        <f t="shared" si="24"/>
      </c>
      <c r="E105" s="43">
        <f t="shared" si="25"/>
      </c>
      <c r="F105" s="41"/>
      <c r="G105" s="42">
        <f t="shared" si="26"/>
      </c>
      <c r="H105" s="43">
        <f t="shared" si="27"/>
      </c>
      <c r="I105" s="41"/>
      <c r="J105" s="42">
        <f t="shared" si="28"/>
      </c>
      <c r="K105" s="43">
        <f t="shared" si="29"/>
      </c>
      <c r="L105" s="41"/>
      <c r="M105" s="42">
        <f t="shared" si="30"/>
      </c>
      <c r="N105" s="43">
        <f t="shared" si="31"/>
      </c>
      <c r="O105" s="41"/>
      <c r="P105" s="42">
        <f t="shared" si="32"/>
      </c>
      <c r="Q105" s="43">
        <f t="shared" si="33"/>
      </c>
      <c r="R105" s="44"/>
      <c r="S105" s="42">
        <f t="shared" si="34"/>
      </c>
      <c r="T105" s="43">
        <f t="shared" si="35"/>
      </c>
      <c r="U105" s="32"/>
      <c r="V105" s="1"/>
      <c r="W105" s="1"/>
      <c r="X105" s="1"/>
    </row>
    <row r="106" spans="2:24" ht="13.5">
      <c r="B106" s="11" t="s">
        <v>159</v>
      </c>
      <c r="C106" s="41"/>
      <c r="D106" s="42">
        <f t="shared" si="24"/>
      </c>
      <c r="E106" s="43">
        <f t="shared" si="25"/>
      </c>
      <c r="F106" s="41"/>
      <c r="G106" s="42">
        <f t="shared" si="26"/>
      </c>
      <c r="H106" s="43">
        <f t="shared" si="27"/>
      </c>
      <c r="I106" s="41"/>
      <c r="J106" s="42">
        <f t="shared" si="28"/>
      </c>
      <c r="K106" s="43">
        <f t="shared" si="29"/>
      </c>
      <c r="L106" s="41"/>
      <c r="M106" s="42">
        <f t="shared" si="30"/>
      </c>
      <c r="N106" s="43">
        <f t="shared" si="31"/>
      </c>
      <c r="O106" s="41"/>
      <c r="P106" s="42">
        <f t="shared" si="32"/>
      </c>
      <c r="Q106" s="43">
        <f t="shared" si="33"/>
      </c>
      <c r="R106" s="44"/>
      <c r="S106" s="42">
        <f t="shared" si="34"/>
      </c>
      <c r="T106" s="43">
        <f t="shared" si="35"/>
      </c>
      <c r="U106" s="32"/>
      <c r="V106" s="1"/>
      <c r="W106" s="1"/>
      <c r="X106" s="1"/>
    </row>
    <row r="107" spans="2:24" ht="13.5">
      <c r="B107" s="11" t="s">
        <v>160</v>
      </c>
      <c r="C107" s="41"/>
      <c r="D107" s="42">
        <f t="shared" si="24"/>
      </c>
      <c r="E107" s="43">
        <f t="shared" si="25"/>
      </c>
      <c r="F107" s="41"/>
      <c r="G107" s="42">
        <f t="shared" si="26"/>
      </c>
      <c r="H107" s="43">
        <f t="shared" si="27"/>
      </c>
      <c r="I107" s="41"/>
      <c r="J107" s="42">
        <f t="shared" si="28"/>
      </c>
      <c r="K107" s="43">
        <f t="shared" si="29"/>
      </c>
      <c r="L107" s="41"/>
      <c r="M107" s="42">
        <f t="shared" si="30"/>
      </c>
      <c r="N107" s="43">
        <f t="shared" si="31"/>
      </c>
      <c r="O107" s="41"/>
      <c r="P107" s="42">
        <f t="shared" si="32"/>
      </c>
      <c r="Q107" s="43">
        <f t="shared" si="33"/>
      </c>
      <c r="R107" s="44"/>
      <c r="S107" s="42">
        <f t="shared" si="34"/>
      </c>
      <c r="T107" s="43">
        <f t="shared" si="35"/>
      </c>
      <c r="U107" s="32"/>
      <c r="V107" s="1"/>
      <c r="W107" s="1"/>
      <c r="X107" s="1"/>
    </row>
    <row r="108" spans="2:24" ht="13.5">
      <c r="B108" s="11" t="s">
        <v>162</v>
      </c>
      <c r="C108" s="41"/>
      <c r="D108" s="42">
        <f t="shared" si="24"/>
      </c>
      <c r="E108" s="43">
        <f t="shared" si="25"/>
      </c>
      <c r="F108" s="41"/>
      <c r="G108" s="42">
        <f t="shared" si="26"/>
      </c>
      <c r="H108" s="43">
        <f t="shared" si="27"/>
      </c>
      <c r="I108" s="41"/>
      <c r="J108" s="42">
        <f t="shared" si="28"/>
      </c>
      <c r="K108" s="43">
        <f t="shared" si="29"/>
      </c>
      <c r="L108" s="41"/>
      <c r="M108" s="42">
        <f t="shared" si="30"/>
      </c>
      <c r="N108" s="43">
        <f t="shared" si="31"/>
      </c>
      <c r="O108" s="41"/>
      <c r="P108" s="42">
        <f t="shared" si="32"/>
      </c>
      <c r="Q108" s="43">
        <f t="shared" si="33"/>
      </c>
      <c r="R108" s="44"/>
      <c r="S108" s="42">
        <f t="shared" si="34"/>
      </c>
      <c r="T108" s="43">
        <f t="shared" si="35"/>
      </c>
      <c r="U108" s="32"/>
      <c r="V108" s="1"/>
      <c r="W108" s="1"/>
      <c r="X108" s="1"/>
    </row>
    <row r="109" spans="2:24" ht="14.25" thickBot="1">
      <c r="B109" s="47" t="s">
        <v>161</v>
      </c>
      <c r="C109" s="41"/>
      <c r="D109" s="42">
        <f t="shared" si="24"/>
      </c>
      <c r="E109" s="43">
        <f t="shared" si="25"/>
      </c>
      <c r="F109" s="41"/>
      <c r="G109" s="42">
        <f t="shared" si="26"/>
      </c>
      <c r="H109" s="43">
        <f t="shared" si="27"/>
      </c>
      <c r="I109" s="41"/>
      <c r="J109" s="42">
        <f t="shared" si="28"/>
      </c>
      <c r="K109" s="43">
        <f t="shared" si="29"/>
      </c>
      <c r="L109" s="41"/>
      <c r="M109" s="42">
        <f t="shared" si="30"/>
      </c>
      <c r="N109" s="43">
        <f t="shared" si="31"/>
      </c>
      <c r="O109" s="41"/>
      <c r="P109" s="42">
        <f t="shared" si="32"/>
      </c>
      <c r="Q109" s="43">
        <f t="shared" si="33"/>
      </c>
      <c r="R109" s="44"/>
      <c r="S109" s="42">
        <f t="shared" si="34"/>
      </c>
      <c r="T109" s="43">
        <f t="shared" si="35"/>
      </c>
      <c r="U109" s="32"/>
      <c r="V109" s="1"/>
      <c r="W109" s="1"/>
      <c r="X109" s="1"/>
    </row>
    <row r="110" spans="2:24" ht="13.5">
      <c r="B110" s="54" t="s">
        <v>41</v>
      </c>
      <c r="C110" s="41"/>
      <c r="D110" s="42">
        <f t="shared" si="24"/>
      </c>
      <c r="E110" s="43">
        <f t="shared" si="25"/>
      </c>
      <c r="F110" s="41"/>
      <c r="G110" s="42">
        <f t="shared" si="26"/>
      </c>
      <c r="H110" s="43">
        <f t="shared" si="27"/>
      </c>
      <c r="I110" s="41"/>
      <c r="J110" s="42">
        <f t="shared" si="28"/>
      </c>
      <c r="K110" s="43">
        <f t="shared" si="29"/>
      </c>
      <c r="L110" s="41"/>
      <c r="M110" s="42">
        <f t="shared" si="30"/>
      </c>
      <c r="N110" s="43">
        <f t="shared" si="31"/>
      </c>
      <c r="O110" s="41"/>
      <c r="P110" s="42">
        <f t="shared" si="32"/>
      </c>
      <c r="Q110" s="43">
        <f t="shared" si="33"/>
      </c>
      <c r="R110" s="44"/>
      <c r="S110" s="42">
        <f t="shared" si="34"/>
      </c>
      <c r="T110" s="43">
        <f t="shared" si="35"/>
      </c>
      <c r="U110" s="32"/>
      <c r="V110" s="1"/>
      <c r="W110" s="1"/>
      <c r="X110" s="1"/>
    </row>
    <row r="111" spans="2:24" ht="13.5">
      <c r="B111" s="59" t="s">
        <v>163</v>
      </c>
      <c r="C111" s="41"/>
      <c r="D111" s="42">
        <f t="shared" si="24"/>
      </c>
      <c r="E111" s="43">
        <f t="shared" si="25"/>
      </c>
      <c r="F111" s="41"/>
      <c r="G111" s="42">
        <f t="shared" si="26"/>
      </c>
      <c r="H111" s="43">
        <f t="shared" si="27"/>
      </c>
      <c r="I111" s="41"/>
      <c r="J111" s="42">
        <f t="shared" si="28"/>
      </c>
      <c r="K111" s="43">
        <f t="shared" si="29"/>
      </c>
      <c r="L111" s="41"/>
      <c r="M111" s="42">
        <f t="shared" si="30"/>
      </c>
      <c r="N111" s="43">
        <f t="shared" si="31"/>
      </c>
      <c r="O111" s="41"/>
      <c r="P111" s="42">
        <f t="shared" si="32"/>
      </c>
      <c r="Q111" s="43">
        <f t="shared" si="33"/>
      </c>
      <c r="R111" s="44"/>
      <c r="S111" s="42">
        <f t="shared" si="34"/>
      </c>
      <c r="T111" s="43">
        <f t="shared" si="35"/>
      </c>
      <c r="U111" s="32"/>
      <c r="V111" s="1"/>
      <c r="W111" s="1"/>
      <c r="X111" s="1"/>
    </row>
    <row r="112" spans="2:24" ht="13.5">
      <c r="B112" s="59" t="s">
        <v>164</v>
      </c>
      <c r="C112" s="41"/>
      <c r="D112" s="42">
        <f t="shared" si="24"/>
      </c>
      <c r="E112" s="43">
        <f t="shared" si="25"/>
      </c>
      <c r="F112" s="41"/>
      <c r="G112" s="42">
        <f t="shared" si="26"/>
      </c>
      <c r="H112" s="43">
        <f t="shared" si="27"/>
      </c>
      <c r="I112" s="41"/>
      <c r="J112" s="42">
        <f t="shared" si="28"/>
      </c>
      <c r="K112" s="43">
        <f t="shared" si="29"/>
      </c>
      <c r="L112" s="41"/>
      <c r="M112" s="42">
        <f t="shared" si="30"/>
      </c>
      <c r="N112" s="43">
        <f t="shared" si="31"/>
      </c>
      <c r="O112" s="41"/>
      <c r="P112" s="42">
        <f t="shared" si="32"/>
      </c>
      <c r="Q112" s="43">
        <f t="shared" si="33"/>
      </c>
      <c r="R112" s="44"/>
      <c r="S112" s="42">
        <f t="shared" si="34"/>
      </c>
      <c r="T112" s="43">
        <f t="shared" si="35"/>
      </c>
      <c r="U112" s="32"/>
      <c r="V112" s="1"/>
      <c r="W112" s="1"/>
      <c r="X112" s="1"/>
    </row>
    <row r="113" spans="2:24" ht="13.5">
      <c r="B113" s="59" t="s">
        <v>166</v>
      </c>
      <c r="C113" s="41"/>
      <c r="D113" s="42">
        <f t="shared" si="24"/>
      </c>
      <c r="E113" s="43">
        <f t="shared" si="25"/>
      </c>
      <c r="F113" s="41"/>
      <c r="G113" s="42">
        <f t="shared" si="26"/>
      </c>
      <c r="H113" s="43">
        <f t="shared" si="27"/>
      </c>
      <c r="I113" s="41"/>
      <c r="J113" s="42">
        <f t="shared" si="28"/>
      </c>
      <c r="K113" s="43">
        <f t="shared" si="29"/>
      </c>
      <c r="L113" s="41"/>
      <c r="M113" s="42">
        <f t="shared" si="30"/>
      </c>
      <c r="N113" s="43">
        <f t="shared" si="31"/>
      </c>
      <c r="O113" s="41"/>
      <c r="P113" s="42">
        <f t="shared" si="32"/>
      </c>
      <c r="Q113" s="43">
        <f t="shared" si="33"/>
      </c>
      <c r="R113" s="44"/>
      <c r="S113" s="42">
        <f t="shared" si="34"/>
      </c>
      <c r="T113" s="43">
        <f t="shared" si="35"/>
      </c>
      <c r="U113" s="32"/>
      <c r="V113" s="1"/>
      <c r="W113" s="1"/>
      <c r="X113" s="1"/>
    </row>
    <row r="114" spans="2:24" ht="13.5">
      <c r="B114" s="59" t="s">
        <v>165</v>
      </c>
      <c r="C114" s="41"/>
      <c r="D114" s="42">
        <f t="shared" si="24"/>
      </c>
      <c r="E114" s="43">
        <f t="shared" si="25"/>
      </c>
      <c r="F114" s="41"/>
      <c r="G114" s="42">
        <f t="shared" si="26"/>
      </c>
      <c r="H114" s="43">
        <f t="shared" si="27"/>
      </c>
      <c r="I114" s="41"/>
      <c r="J114" s="42">
        <f t="shared" si="28"/>
      </c>
      <c r="K114" s="43">
        <f t="shared" si="29"/>
      </c>
      <c r="L114" s="41"/>
      <c r="M114" s="42">
        <f t="shared" si="30"/>
      </c>
      <c r="N114" s="43">
        <f t="shared" si="31"/>
      </c>
      <c r="O114" s="41"/>
      <c r="P114" s="42">
        <f t="shared" si="32"/>
      </c>
      <c r="Q114" s="43">
        <f t="shared" si="33"/>
      </c>
      <c r="R114" s="44"/>
      <c r="S114" s="42">
        <f t="shared" si="34"/>
      </c>
      <c r="T114" s="43">
        <f t="shared" si="35"/>
      </c>
      <c r="U114" s="32"/>
      <c r="V114" s="1"/>
      <c r="W114" s="1"/>
      <c r="X114" s="1"/>
    </row>
    <row r="115" spans="2:24" ht="14.25" thickBot="1">
      <c r="B115" s="60" t="s">
        <v>167</v>
      </c>
      <c r="C115" s="41"/>
      <c r="D115" s="42">
        <f t="shared" si="24"/>
      </c>
      <c r="E115" s="43">
        <f t="shared" si="25"/>
      </c>
      <c r="F115" s="41"/>
      <c r="G115" s="42">
        <f t="shared" si="26"/>
      </c>
      <c r="H115" s="43">
        <f t="shared" si="27"/>
      </c>
      <c r="I115" s="41"/>
      <c r="J115" s="42">
        <f t="shared" si="28"/>
      </c>
      <c r="K115" s="43">
        <f t="shared" si="29"/>
      </c>
      <c r="L115" s="41"/>
      <c r="M115" s="42">
        <f t="shared" si="30"/>
      </c>
      <c r="N115" s="43">
        <f t="shared" si="31"/>
      </c>
      <c r="O115" s="41"/>
      <c r="P115" s="42">
        <f t="shared" si="32"/>
      </c>
      <c r="Q115" s="43">
        <f t="shared" si="33"/>
      </c>
      <c r="R115" s="44"/>
      <c r="S115" s="42">
        <f t="shared" si="34"/>
      </c>
      <c r="T115" s="43">
        <f t="shared" si="35"/>
      </c>
      <c r="U115" s="32"/>
      <c r="V115" s="1"/>
      <c r="W115" s="1"/>
      <c r="X115" s="1"/>
    </row>
    <row r="116" spans="2:24" ht="13.5">
      <c r="B116" s="51" t="s">
        <v>42</v>
      </c>
      <c r="C116" s="41"/>
      <c r="D116" s="42">
        <f t="shared" si="24"/>
      </c>
      <c r="E116" s="43">
        <f t="shared" si="25"/>
      </c>
      <c r="F116" s="41"/>
      <c r="G116" s="42">
        <f t="shared" si="26"/>
      </c>
      <c r="H116" s="43">
        <f t="shared" si="27"/>
      </c>
      <c r="I116" s="41"/>
      <c r="J116" s="42">
        <f t="shared" si="28"/>
      </c>
      <c r="K116" s="43">
        <f t="shared" si="29"/>
      </c>
      <c r="L116" s="41"/>
      <c r="M116" s="42">
        <f t="shared" si="30"/>
      </c>
      <c r="N116" s="43">
        <f t="shared" si="31"/>
      </c>
      <c r="O116" s="41"/>
      <c r="P116" s="42">
        <f t="shared" si="32"/>
      </c>
      <c r="Q116" s="43">
        <f t="shared" si="33"/>
      </c>
      <c r="R116" s="44"/>
      <c r="S116" s="42">
        <f t="shared" si="34"/>
      </c>
      <c r="T116" s="43">
        <f t="shared" si="35"/>
      </c>
      <c r="U116" s="32"/>
      <c r="V116" s="1"/>
      <c r="W116" s="1"/>
      <c r="X116" s="1"/>
    </row>
    <row r="117" spans="2:24" ht="13.5">
      <c r="B117" s="11" t="s">
        <v>168</v>
      </c>
      <c r="C117" s="41"/>
      <c r="D117" s="42">
        <f t="shared" si="24"/>
      </c>
      <c r="E117" s="43">
        <f t="shared" si="25"/>
      </c>
      <c r="F117" s="41"/>
      <c r="G117" s="42">
        <f t="shared" si="26"/>
      </c>
      <c r="H117" s="43">
        <f t="shared" si="27"/>
      </c>
      <c r="I117" s="41"/>
      <c r="J117" s="42">
        <f t="shared" si="28"/>
      </c>
      <c r="K117" s="43">
        <f t="shared" si="29"/>
      </c>
      <c r="L117" s="41"/>
      <c r="M117" s="42">
        <f t="shared" si="30"/>
      </c>
      <c r="N117" s="43">
        <f t="shared" si="31"/>
      </c>
      <c r="O117" s="41"/>
      <c r="P117" s="42">
        <f t="shared" si="32"/>
      </c>
      <c r="Q117" s="43">
        <f t="shared" si="33"/>
      </c>
      <c r="R117" s="44"/>
      <c r="S117" s="42">
        <f t="shared" si="34"/>
      </c>
      <c r="T117" s="43">
        <f t="shared" si="35"/>
      </c>
      <c r="U117" s="32"/>
      <c r="V117" s="1"/>
      <c r="W117" s="1"/>
      <c r="X117" s="1"/>
    </row>
    <row r="118" spans="2:24" ht="13.5">
      <c r="B118" s="11" t="s">
        <v>169</v>
      </c>
      <c r="C118" s="41"/>
      <c r="D118" s="42">
        <f t="shared" si="24"/>
      </c>
      <c r="E118" s="43">
        <f t="shared" si="25"/>
      </c>
      <c r="F118" s="41"/>
      <c r="G118" s="42">
        <f t="shared" si="26"/>
      </c>
      <c r="H118" s="43">
        <f t="shared" si="27"/>
      </c>
      <c r="I118" s="41"/>
      <c r="J118" s="42">
        <f t="shared" si="28"/>
      </c>
      <c r="K118" s="43">
        <f t="shared" si="29"/>
      </c>
      <c r="L118" s="41"/>
      <c r="M118" s="42">
        <f t="shared" si="30"/>
      </c>
      <c r="N118" s="43">
        <f t="shared" si="31"/>
      </c>
      <c r="O118" s="41"/>
      <c r="P118" s="42">
        <f t="shared" si="32"/>
      </c>
      <c r="Q118" s="43">
        <f t="shared" si="33"/>
      </c>
      <c r="R118" s="44"/>
      <c r="S118" s="42">
        <f t="shared" si="34"/>
      </c>
      <c r="T118" s="43">
        <f t="shared" si="35"/>
      </c>
      <c r="U118" s="32"/>
      <c r="V118" s="1"/>
      <c r="W118" s="1"/>
      <c r="X118" s="1"/>
    </row>
    <row r="119" spans="2:24" ht="13.5">
      <c r="B119" s="11" t="s">
        <v>170</v>
      </c>
      <c r="C119" s="41"/>
      <c r="D119" s="42">
        <f t="shared" si="24"/>
      </c>
      <c r="E119" s="43">
        <f t="shared" si="25"/>
      </c>
      <c r="F119" s="41"/>
      <c r="G119" s="42">
        <f t="shared" si="26"/>
      </c>
      <c r="H119" s="43">
        <f t="shared" si="27"/>
      </c>
      <c r="I119" s="41"/>
      <c r="J119" s="42">
        <f t="shared" si="28"/>
      </c>
      <c r="K119" s="43">
        <f t="shared" si="29"/>
      </c>
      <c r="L119" s="41"/>
      <c r="M119" s="42">
        <f t="shared" si="30"/>
      </c>
      <c r="N119" s="43">
        <f t="shared" si="31"/>
      </c>
      <c r="O119" s="41"/>
      <c r="P119" s="42">
        <f t="shared" si="32"/>
      </c>
      <c r="Q119" s="43">
        <f t="shared" si="33"/>
      </c>
      <c r="R119" s="44"/>
      <c r="S119" s="42">
        <f t="shared" si="34"/>
      </c>
      <c r="T119" s="43">
        <f t="shared" si="35"/>
      </c>
      <c r="U119" s="32"/>
      <c r="V119" s="1"/>
      <c r="W119" s="1"/>
      <c r="X119" s="1"/>
    </row>
    <row r="120" spans="2:24" ht="14.25" thickBot="1">
      <c r="B120" s="47" t="s">
        <v>171</v>
      </c>
      <c r="C120" s="41"/>
      <c r="D120" s="42">
        <f t="shared" si="24"/>
      </c>
      <c r="E120" s="43">
        <f t="shared" si="25"/>
      </c>
      <c r="F120" s="41"/>
      <c r="G120" s="42">
        <f t="shared" si="26"/>
      </c>
      <c r="H120" s="43">
        <f t="shared" si="27"/>
      </c>
      <c r="I120" s="41"/>
      <c r="J120" s="42">
        <f t="shared" si="28"/>
      </c>
      <c r="K120" s="43">
        <f t="shared" si="29"/>
      </c>
      <c r="L120" s="41"/>
      <c r="M120" s="42">
        <f t="shared" si="30"/>
      </c>
      <c r="N120" s="43">
        <f t="shared" si="31"/>
      </c>
      <c r="O120" s="41"/>
      <c r="P120" s="42">
        <f t="shared" si="32"/>
      </c>
      <c r="Q120" s="43">
        <f t="shared" si="33"/>
      </c>
      <c r="R120" s="44"/>
      <c r="S120" s="42">
        <f t="shared" si="34"/>
      </c>
      <c r="T120" s="43">
        <f t="shared" si="35"/>
      </c>
      <c r="U120" s="32"/>
      <c r="V120" s="1"/>
      <c r="W120" s="1"/>
      <c r="X120" s="1"/>
    </row>
    <row r="121" spans="2:24" ht="13.5">
      <c r="B121" s="51" t="s">
        <v>43</v>
      </c>
      <c r="C121" s="41"/>
      <c r="D121" s="42">
        <f t="shared" si="24"/>
      </c>
      <c r="E121" s="43">
        <f t="shared" si="25"/>
      </c>
      <c r="F121" s="41"/>
      <c r="G121" s="42">
        <f t="shared" si="26"/>
      </c>
      <c r="H121" s="43">
        <f t="shared" si="27"/>
      </c>
      <c r="I121" s="41"/>
      <c r="J121" s="42">
        <f t="shared" si="28"/>
      </c>
      <c r="K121" s="43">
        <f t="shared" si="29"/>
      </c>
      <c r="L121" s="41"/>
      <c r="M121" s="42">
        <f t="shared" si="30"/>
      </c>
      <c r="N121" s="43">
        <f t="shared" si="31"/>
      </c>
      <c r="O121" s="41"/>
      <c r="P121" s="42">
        <f t="shared" si="32"/>
      </c>
      <c r="Q121" s="43">
        <f t="shared" si="33"/>
      </c>
      <c r="R121" s="44"/>
      <c r="S121" s="42">
        <f t="shared" si="34"/>
      </c>
      <c r="T121" s="43">
        <f t="shared" si="35"/>
      </c>
      <c r="U121" s="32"/>
      <c r="V121" s="1"/>
      <c r="W121" s="1"/>
      <c r="X121" s="1"/>
    </row>
    <row r="122" spans="2:24" ht="13.5">
      <c r="B122" s="11" t="s">
        <v>172</v>
      </c>
      <c r="C122" s="41"/>
      <c r="D122" s="42">
        <f t="shared" si="24"/>
      </c>
      <c r="E122" s="43">
        <f t="shared" si="25"/>
      </c>
      <c r="F122" s="41"/>
      <c r="G122" s="42">
        <f t="shared" si="26"/>
      </c>
      <c r="H122" s="43">
        <f t="shared" si="27"/>
      </c>
      <c r="I122" s="41"/>
      <c r="J122" s="42">
        <f t="shared" si="28"/>
      </c>
      <c r="K122" s="43">
        <f t="shared" si="29"/>
      </c>
      <c r="L122" s="41"/>
      <c r="M122" s="42">
        <f t="shared" si="30"/>
      </c>
      <c r="N122" s="43">
        <f t="shared" si="31"/>
      </c>
      <c r="O122" s="41"/>
      <c r="P122" s="42">
        <f t="shared" si="32"/>
      </c>
      <c r="Q122" s="43">
        <f t="shared" si="33"/>
      </c>
      <c r="R122" s="44"/>
      <c r="S122" s="42">
        <f t="shared" si="34"/>
      </c>
      <c r="T122" s="43">
        <f t="shared" si="35"/>
      </c>
      <c r="U122" s="32"/>
      <c r="V122" s="1"/>
      <c r="W122" s="1"/>
      <c r="X122" s="1"/>
    </row>
    <row r="123" spans="2:24" ht="13.5">
      <c r="B123" s="11" t="s">
        <v>173</v>
      </c>
      <c r="C123" s="41"/>
      <c r="D123" s="42">
        <f t="shared" si="24"/>
      </c>
      <c r="E123" s="43">
        <f t="shared" si="25"/>
      </c>
      <c r="F123" s="41"/>
      <c r="G123" s="42">
        <f t="shared" si="26"/>
      </c>
      <c r="H123" s="43">
        <f t="shared" si="27"/>
      </c>
      <c r="I123" s="41"/>
      <c r="J123" s="42">
        <f t="shared" si="28"/>
      </c>
      <c r="K123" s="43">
        <f t="shared" si="29"/>
      </c>
      <c r="L123" s="41"/>
      <c r="M123" s="42">
        <f t="shared" si="30"/>
      </c>
      <c r="N123" s="43">
        <f t="shared" si="31"/>
      </c>
      <c r="O123" s="41"/>
      <c r="P123" s="42">
        <f t="shared" si="32"/>
      </c>
      <c r="Q123" s="43">
        <f t="shared" si="33"/>
      </c>
      <c r="R123" s="44"/>
      <c r="S123" s="42">
        <f t="shared" si="34"/>
      </c>
      <c r="T123" s="43">
        <f t="shared" si="35"/>
      </c>
      <c r="U123" s="32"/>
      <c r="V123" s="1"/>
      <c r="W123" s="1"/>
      <c r="X123" s="1"/>
    </row>
    <row r="124" spans="2:24" ht="13.5">
      <c r="B124" s="11" t="s">
        <v>174</v>
      </c>
      <c r="C124" s="41"/>
      <c r="D124" s="42">
        <f t="shared" si="24"/>
      </c>
      <c r="E124" s="43">
        <f t="shared" si="25"/>
      </c>
      <c r="F124" s="41"/>
      <c r="G124" s="42">
        <f t="shared" si="26"/>
      </c>
      <c r="H124" s="43">
        <f t="shared" si="27"/>
      </c>
      <c r="I124" s="41"/>
      <c r="J124" s="42">
        <f t="shared" si="28"/>
      </c>
      <c r="K124" s="43">
        <f t="shared" si="29"/>
      </c>
      <c r="L124" s="41"/>
      <c r="M124" s="42">
        <f t="shared" si="30"/>
      </c>
      <c r="N124" s="43">
        <f t="shared" si="31"/>
      </c>
      <c r="O124" s="41"/>
      <c r="P124" s="42">
        <f t="shared" si="32"/>
      </c>
      <c r="Q124" s="43">
        <f t="shared" si="33"/>
      </c>
      <c r="R124" s="44"/>
      <c r="S124" s="42">
        <f t="shared" si="34"/>
      </c>
      <c r="T124" s="43">
        <f t="shared" si="35"/>
      </c>
      <c r="U124" s="32"/>
      <c r="V124" s="1"/>
      <c r="W124" s="1"/>
      <c r="X124" s="1"/>
    </row>
    <row r="125" spans="2:24" ht="14.25" thickBot="1">
      <c r="B125" s="47" t="s">
        <v>175</v>
      </c>
      <c r="C125" s="41"/>
      <c r="D125" s="42">
        <f t="shared" si="24"/>
      </c>
      <c r="E125" s="43">
        <f t="shared" si="25"/>
      </c>
      <c r="F125" s="41"/>
      <c r="G125" s="42">
        <f t="shared" si="26"/>
      </c>
      <c r="H125" s="43">
        <f t="shared" si="27"/>
      </c>
      <c r="I125" s="41"/>
      <c r="J125" s="42">
        <f t="shared" si="28"/>
      </c>
      <c r="K125" s="43">
        <f t="shared" si="29"/>
      </c>
      <c r="L125" s="41"/>
      <c r="M125" s="42">
        <f t="shared" si="30"/>
      </c>
      <c r="N125" s="43">
        <f t="shared" si="31"/>
      </c>
      <c r="O125" s="41"/>
      <c r="P125" s="42">
        <f t="shared" si="32"/>
      </c>
      <c r="Q125" s="43">
        <f t="shared" si="33"/>
      </c>
      <c r="R125" s="44"/>
      <c r="S125" s="42">
        <f t="shared" si="34"/>
      </c>
      <c r="T125" s="43">
        <f t="shared" si="35"/>
      </c>
      <c r="U125" s="32"/>
      <c r="V125" s="1"/>
      <c r="W125" s="1"/>
      <c r="X125" s="1"/>
    </row>
    <row r="126" spans="2:24" ht="13.5">
      <c r="B126" s="51" t="s">
        <v>176</v>
      </c>
      <c r="C126" s="41"/>
      <c r="D126" s="42">
        <f t="shared" si="24"/>
      </c>
      <c r="E126" s="43">
        <f t="shared" si="25"/>
      </c>
      <c r="F126" s="41"/>
      <c r="G126" s="42">
        <f t="shared" si="26"/>
      </c>
      <c r="H126" s="43">
        <f t="shared" si="27"/>
      </c>
      <c r="I126" s="41"/>
      <c r="J126" s="42">
        <f t="shared" si="28"/>
      </c>
      <c r="K126" s="43">
        <f t="shared" si="29"/>
      </c>
      <c r="L126" s="41"/>
      <c r="M126" s="42">
        <f t="shared" si="30"/>
      </c>
      <c r="N126" s="43">
        <f t="shared" si="31"/>
      </c>
      <c r="O126" s="41"/>
      <c r="P126" s="42">
        <f t="shared" si="32"/>
      </c>
      <c r="Q126" s="43">
        <f t="shared" si="33"/>
      </c>
      <c r="R126" s="44"/>
      <c r="S126" s="42">
        <f t="shared" si="34"/>
      </c>
      <c r="T126" s="43">
        <f t="shared" si="35"/>
      </c>
      <c r="U126" s="32"/>
      <c r="V126" s="1"/>
      <c r="W126" s="1"/>
      <c r="X126" s="1"/>
    </row>
    <row r="127" spans="2:24" ht="13.5">
      <c r="B127" s="11" t="s">
        <v>179</v>
      </c>
      <c r="C127" s="41"/>
      <c r="D127" s="42">
        <f t="shared" si="24"/>
      </c>
      <c r="E127" s="43">
        <f t="shared" si="25"/>
      </c>
      <c r="F127" s="41"/>
      <c r="G127" s="42">
        <f t="shared" si="26"/>
      </c>
      <c r="H127" s="43">
        <f t="shared" si="27"/>
      </c>
      <c r="I127" s="41"/>
      <c r="J127" s="42">
        <f t="shared" si="28"/>
      </c>
      <c r="K127" s="43">
        <f t="shared" si="29"/>
      </c>
      <c r="L127" s="41"/>
      <c r="M127" s="42">
        <f t="shared" si="30"/>
      </c>
      <c r="N127" s="43">
        <f t="shared" si="31"/>
      </c>
      <c r="O127" s="41"/>
      <c r="P127" s="42">
        <f t="shared" si="32"/>
      </c>
      <c r="Q127" s="43">
        <f t="shared" si="33"/>
      </c>
      <c r="R127" s="44"/>
      <c r="S127" s="42">
        <f t="shared" si="34"/>
      </c>
      <c r="T127" s="43">
        <f t="shared" si="35"/>
      </c>
      <c r="U127" s="32"/>
      <c r="V127" s="1"/>
      <c r="W127" s="1"/>
      <c r="X127" s="1"/>
    </row>
    <row r="128" spans="2:24" ht="13.5">
      <c r="B128" s="11" t="s">
        <v>178</v>
      </c>
      <c r="C128" s="41"/>
      <c r="D128" s="42">
        <f t="shared" si="24"/>
      </c>
      <c r="E128" s="43">
        <f t="shared" si="25"/>
      </c>
      <c r="F128" s="41"/>
      <c r="G128" s="42">
        <f t="shared" si="26"/>
      </c>
      <c r="H128" s="43">
        <f t="shared" si="27"/>
      </c>
      <c r="I128" s="41"/>
      <c r="J128" s="42">
        <f t="shared" si="28"/>
      </c>
      <c r="K128" s="43">
        <f t="shared" si="29"/>
      </c>
      <c r="L128" s="41"/>
      <c r="M128" s="42">
        <f t="shared" si="30"/>
      </c>
      <c r="N128" s="43">
        <f t="shared" si="31"/>
      </c>
      <c r="O128" s="41"/>
      <c r="P128" s="42">
        <f t="shared" si="32"/>
      </c>
      <c r="Q128" s="43">
        <f t="shared" si="33"/>
      </c>
      <c r="R128" s="44"/>
      <c r="S128" s="42">
        <f t="shared" si="34"/>
      </c>
      <c r="T128" s="43">
        <f t="shared" si="35"/>
      </c>
      <c r="U128" s="32"/>
      <c r="V128" s="1"/>
      <c r="W128" s="1"/>
      <c r="X128" s="1"/>
    </row>
    <row r="129" spans="2:24" ht="14.25" thickBot="1">
      <c r="B129" s="47" t="s">
        <v>177</v>
      </c>
      <c r="C129" s="41"/>
      <c r="D129" s="42">
        <f t="shared" si="24"/>
      </c>
      <c r="E129" s="43">
        <f t="shared" si="25"/>
      </c>
      <c r="F129" s="41"/>
      <c r="G129" s="42">
        <f t="shared" si="26"/>
      </c>
      <c r="H129" s="43">
        <f t="shared" si="27"/>
      </c>
      <c r="I129" s="41"/>
      <c r="J129" s="42">
        <f t="shared" si="28"/>
      </c>
      <c r="K129" s="43">
        <f t="shared" si="29"/>
      </c>
      <c r="L129" s="41"/>
      <c r="M129" s="42">
        <f t="shared" si="30"/>
      </c>
      <c r="N129" s="43">
        <f t="shared" si="31"/>
      </c>
      <c r="O129" s="41"/>
      <c r="P129" s="42">
        <f t="shared" si="32"/>
      </c>
      <c r="Q129" s="43">
        <f t="shared" si="33"/>
      </c>
      <c r="R129" s="44"/>
      <c r="S129" s="42">
        <f t="shared" si="34"/>
      </c>
      <c r="T129" s="43">
        <f t="shared" si="35"/>
      </c>
      <c r="U129" s="32"/>
      <c r="V129" s="1"/>
      <c r="W129" s="1"/>
      <c r="X129" s="1"/>
    </row>
    <row r="130" spans="2:24" ht="13.5">
      <c r="B130" s="51" t="s">
        <v>45</v>
      </c>
      <c r="C130" s="41"/>
      <c r="D130" s="42">
        <f t="shared" si="24"/>
      </c>
      <c r="E130" s="43">
        <f t="shared" si="25"/>
      </c>
      <c r="F130" s="41"/>
      <c r="G130" s="42">
        <f t="shared" si="26"/>
      </c>
      <c r="H130" s="43">
        <f t="shared" si="27"/>
      </c>
      <c r="I130" s="41"/>
      <c r="J130" s="42">
        <f t="shared" si="28"/>
      </c>
      <c r="K130" s="43">
        <f t="shared" si="29"/>
      </c>
      <c r="L130" s="41"/>
      <c r="M130" s="42">
        <f t="shared" si="30"/>
      </c>
      <c r="N130" s="43">
        <f t="shared" si="31"/>
      </c>
      <c r="O130" s="41"/>
      <c r="P130" s="42">
        <f t="shared" si="32"/>
      </c>
      <c r="Q130" s="43">
        <f t="shared" si="33"/>
      </c>
      <c r="R130" s="44"/>
      <c r="S130" s="42">
        <f t="shared" si="34"/>
      </c>
      <c r="T130" s="43">
        <f t="shared" si="35"/>
      </c>
      <c r="U130" s="32"/>
      <c r="V130" s="1"/>
      <c r="W130" s="1"/>
      <c r="X130" s="1"/>
    </row>
    <row r="131" spans="2:24" ht="14.25" thickBot="1">
      <c r="B131" s="47" t="s">
        <v>180</v>
      </c>
      <c r="C131" s="41"/>
      <c r="D131" s="42">
        <f t="shared" si="24"/>
      </c>
      <c r="E131" s="43">
        <f t="shared" si="25"/>
      </c>
      <c r="F131" s="41"/>
      <c r="G131" s="42">
        <f t="shared" si="26"/>
      </c>
      <c r="H131" s="43">
        <f t="shared" si="27"/>
      </c>
      <c r="I131" s="41"/>
      <c r="J131" s="42">
        <f t="shared" si="28"/>
      </c>
      <c r="K131" s="43">
        <f t="shared" si="29"/>
      </c>
      <c r="L131" s="41"/>
      <c r="M131" s="42">
        <f t="shared" si="30"/>
      </c>
      <c r="N131" s="43">
        <f t="shared" si="31"/>
      </c>
      <c r="O131" s="41"/>
      <c r="P131" s="42">
        <f t="shared" si="32"/>
      </c>
      <c r="Q131" s="43">
        <f t="shared" si="33"/>
      </c>
      <c r="R131" s="44"/>
      <c r="S131" s="42">
        <f t="shared" si="34"/>
      </c>
      <c r="T131" s="43">
        <f t="shared" si="35"/>
      </c>
      <c r="U131" s="32"/>
      <c r="V131" s="1"/>
      <c r="W131" s="1"/>
      <c r="X131" s="1"/>
    </row>
    <row r="132" spans="2:24" ht="14.25" thickBot="1">
      <c r="B132" s="79" t="s">
        <v>46</v>
      </c>
      <c r="C132" s="41"/>
      <c r="D132" s="42">
        <f t="shared" si="24"/>
      </c>
      <c r="E132" s="43">
        <f t="shared" si="25"/>
      </c>
      <c r="F132" s="41"/>
      <c r="G132" s="42">
        <f t="shared" si="26"/>
      </c>
      <c r="H132" s="43">
        <f t="shared" si="27"/>
      </c>
      <c r="I132" s="41"/>
      <c r="J132" s="42">
        <f t="shared" si="28"/>
      </c>
      <c r="K132" s="43">
        <f t="shared" si="29"/>
      </c>
      <c r="L132" s="41"/>
      <c r="M132" s="42">
        <f t="shared" si="30"/>
      </c>
      <c r="N132" s="43">
        <f t="shared" si="31"/>
      </c>
      <c r="O132" s="41"/>
      <c r="P132" s="42">
        <f t="shared" si="32"/>
      </c>
      <c r="Q132" s="43">
        <f t="shared" si="33"/>
      </c>
      <c r="R132" s="44"/>
      <c r="S132" s="42">
        <f t="shared" si="34"/>
      </c>
      <c r="T132" s="43">
        <f t="shared" si="35"/>
      </c>
      <c r="U132" s="32"/>
      <c r="V132" s="1"/>
      <c r="W132" s="1"/>
      <c r="X132" s="1"/>
    </row>
    <row r="133" spans="2:24" ht="13.5">
      <c r="B133" s="70"/>
      <c r="C133" s="41"/>
      <c r="D133" s="42">
        <f aca="true" t="shared" si="36" ref="D133:D153">IF(C133&gt;0,C133-C132,"")</f>
      </c>
      <c r="E133" s="43">
        <f aca="true" t="shared" si="37" ref="E133:E153">IF(C133&gt;0,$C$6-C133,"")</f>
      </c>
      <c r="F133" s="41"/>
      <c r="G133" s="42">
        <f aca="true" t="shared" si="38" ref="G133:G153">IF(F133&gt;0,F133-F132,"")</f>
      </c>
      <c r="H133" s="43">
        <f aca="true" t="shared" si="39" ref="H133:H153">IF(F133&gt;0,$F$6-F133,"")</f>
      </c>
      <c r="I133" s="41"/>
      <c r="J133" s="42">
        <f aca="true" t="shared" si="40" ref="J133:J153">IF(I133&gt;0,I133-I132,"")</f>
      </c>
      <c r="K133" s="43">
        <f aca="true" t="shared" si="41" ref="K133:K153">IF(I133&gt;0,$I$6-I133,"")</f>
      </c>
      <c r="L133" s="41"/>
      <c r="M133" s="42">
        <f aca="true" t="shared" si="42" ref="M133:M153">IF(L133&gt;0,L133-L132,"")</f>
      </c>
      <c r="N133" s="43">
        <f aca="true" t="shared" si="43" ref="N133:N153">IF(L133&gt;0,$L$6-L133,"")</f>
      </c>
      <c r="O133" s="41"/>
      <c r="P133" s="42">
        <f aca="true" t="shared" si="44" ref="P133:P153">IF(O133&gt;0,O133-O132,"")</f>
      </c>
      <c r="Q133" s="43">
        <f aca="true" t="shared" si="45" ref="Q133:Q153">IF(O133&gt;0,$O$6-O133,"")</f>
      </c>
      <c r="R133" s="44"/>
      <c r="S133" s="42">
        <f aca="true" t="shared" si="46" ref="S133:S153">IF(R133&gt;0,R133-R132,"")</f>
      </c>
      <c r="T133" s="43">
        <f aca="true" t="shared" si="47" ref="T133:T153">IF(R133&gt;0,$R$6-R133,"")</f>
      </c>
      <c r="U133" s="32"/>
      <c r="V133" s="1"/>
      <c r="W133" s="1"/>
      <c r="X133" s="1"/>
    </row>
    <row r="134" spans="2:24" ht="13.5">
      <c r="B134" s="24"/>
      <c r="C134" s="41"/>
      <c r="D134" s="42"/>
      <c r="E134" s="43"/>
      <c r="F134" s="41"/>
      <c r="G134" s="42"/>
      <c r="H134" s="43"/>
      <c r="I134" s="41"/>
      <c r="J134" s="42"/>
      <c r="K134" s="43"/>
      <c r="L134" s="41"/>
      <c r="M134" s="42"/>
      <c r="N134" s="43">
        <f t="shared" si="43"/>
      </c>
      <c r="O134" s="41"/>
      <c r="P134" s="42">
        <f t="shared" si="44"/>
      </c>
      <c r="Q134" s="43">
        <f t="shared" si="45"/>
      </c>
      <c r="R134" s="44"/>
      <c r="S134" s="42">
        <f t="shared" si="46"/>
      </c>
      <c r="T134" s="43">
        <f t="shared" si="47"/>
      </c>
      <c r="U134" s="32"/>
      <c r="V134" s="1"/>
      <c r="W134" s="1"/>
      <c r="X134" s="1"/>
    </row>
    <row r="135" spans="2:24" ht="13.5">
      <c r="B135" s="67"/>
      <c r="C135" s="41"/>
      <c r="D135" s="42"/>
      <c r="E135" s="43"/>
      <c r="F135" s="41"/>
      <c r="G135" s="42"/>
      <c r="H135" s="43"/>
      <c r="I135" s="41"/>
      <c r="J135" s="42"/>
      <c r="K135" s="43"/>
      <c r="L135" s="41"/>
      <c r="M135" s="42">
        <f t="shared" si="42"/>
      </c>
      <c r="N135" s="43">
        <f t="shared" si="43"/>
      </c>
      <c r="O135" s="41"/>
      <c r="P135" s="42">
        <f t="shared" si="44"/>
      </c>
      <c r="Q135" s="43">
        <f t="shared" si="45"/>
      </c>
      <c r="R135" s="44"/>
      <c r="S135" s="42">
        <f t="shared" si="46"/>
      </c>
      <c r="T135" s="43">
        <f t="shared" si="47"/>
      </c>
      <c r="U135" s="32"/>
      <c r="V135" s="1"/>
      <c r="W135" s="1"/>
      <c r="X135" s="1"/>
    </row>
    <row r="136" spans="2:24" ht="13.5">
      <c r="B136" s="67"/>
      <c r="C136" s="41"/>
      <c r="D136" s="42"/>
      <c r="E136" s="43"/>
      <c r="F136" s="41"/>
      <c r="G136" s="42"/>
      <c r="H136" s="43"/>
      <c r="I136" s="41"/>
      <c r="J136" s="42"/>
      <c r="K136" s="43"/>
      <c r="L136" s="41"/>
      <c r="M136" s="42">
        <f t="shared" si="42"/>
      </c>
      <c r="N136" s="43">
        <f t="shared" si="43"/>
      </c>
      <c r="O136" s="41"/>
      <c r="P136" s="42">
        <f t="shared" si="44"/>
      </c>
      <c r="Q136" s="43">
        <f t="shared" si="45"/>
      </c>
      <c r="R136" s="44"/>
      <c r="S136" s="42">
        <f t="shared" si="46"/>
      </c>
      <c r="T136" s="43">
        <f t="shared" si="47"/>
      </c>
      <c r="U136" s="32"/>
      <c r="V136" s="1"/>
      <c r="W136" s="1"/>
      <c r="X136" s="1"/>
    </row>
    <row r="137" spans="2:24" ht="13.5">
      <c r="B137" s="67"/>
      <c r="C137" s="41"/>
      <c r="D137" s="42">
        <f t="shared" si="36"/>
      </c>
      <c r="E137" s="43">
        <f t="shared" si="37"/>
      </c>
      <c r="F137" s="41"/>
      <c r="G137" s="42">
        <f t="shared" si="38"/>
      </c>
      <c r="H137" s="43">
        <f t="shared" si="39"/>
      </c>
      <c r="I137" s="41"/>
      <c r="J137" s="42">
        <f t="shared" si="40"/>
      </c>
      <c r="K137" s="43">
        <f t="shared" si="41"/>
      </c>
      <c r="L137" s="41"/>
      <c r="M137" s="42">
        <f t="shared" si="42"/>
      </c>
      <c r="N137" s="43">
        <f t="shared" si="43"/>
      </c>
      <c r="O137" s="41"/>
      <c r="P137" s="42">
        <f t="shared" si="44"/>
      </c>
      <c r="Q137" s="43">
        <f t="shared" si="45"/>
      </c>
      <c r="R137" s="44"/>
      <c r="S137" s="42">
        <f t="shared" si="46"/>
      </c>
      <c r="T137" s="43">
        <f t="shared" si="47"/>
      </c>
      <c r="U137" s="32"/>
      <c r="V137" s="1"/>
      <c r="W137" s="1"/>
      <c r="X137" s="1"/>
    </row>
    <row r="138" spans="2:24" ht="13.5">
      <c r="B138" s="67"/>
      <c r="C138" s="41"/>
      <c r="D138" s="42">
        <f t="shared" si="36"/>
      </c>
      <c r="E138" s="43">
        <f t="shared" si="37"/>
      </c>
      <c r="F138" s="41"/>
      <c r="G138" s="42">
        <f t="shared" si="38"/>
      </c>
      <c r="H138" s="43">
        <f t="shared" si="39"/>
      </c>
      <c r="I138" s="41"/>
      <c r="J138" s="42">
        <f t="shared" si="40"/>
      </c>
      <c r="K138" s="43">
        <f t="shared" si="41"/>
      </c>
      <c r="L138" s="41"/>
      <c r="M138" s="42">
        <f t="shared" si="42"/>
      </c>
      <c r="N138" s="43">
        <f t="shared" si="43"/>
      </c>
      <c r="O138" s="41"/>
      <c r="P138" s="42">
        <f t="shared" si="44"/>
      </c>
      <c r="Q138" s="43">
        <f t="shared" si="45"/>
      </c>
      <c r="R138" s="44"/>
      <c r="S138" s="42">
        <f t="shared" si="46"/>
      </c>
      <c r="T138" s="43">
        <f t="shared" si="47"/>
      </c>
      <c r="U138" s="32"/>
      <c r="V138" s="1"/>
      <c r="W138" s="1"/>
      <c r="X138" s="1"/>
    </row>
    <row r="139" spans="2:24" ht="13.5">
      <c r="B139" s="67"/>
      <c r="C139" s="41"/>
      <c r="D139" s="42">
        <f t="shared" si="36"/>
      </c>
      <c r="E139" s="43">
        <f t="shared" si="37"/>
      </c>
      <c r="F139" s="41"/>
      <c r="G139" s="42">
        <f t="shared" si="38"/>
      </c>
      <c r="H139" s="43">
        <f t="shared" si="39"/>
      </c>
      <c r="I139" s="41"/>
      <c r="J139" s="42">
        <f t="shared" si="40"/>
      </c>
      <c r="K139" s="43">
        <f t="shared" si="41"/>
      </c>
      <c r="L139" s="41"/>
      <c r="M139" s="42">
        <f t="shared" si="42"/>
      </c>
      <c r="N139" s="43">
        <f t="shared" si="43"/>
      </c>
      <c r="O139" s="41"/>
      <c r="P139" s="42">
        <f t="shared" si="44"/>
      </c>
      <c r="Q139" s="43">
        <f t="shared" si="45"/>
      </c>
      <c r="R139" s="44"/>
      <c r="S139" s="42">
        <f t="shared" si="46"/>
      </c>
      <c r="T139" s="43">
        <f t="shared" si="47"/>
      </c>
      <c r="U139" s="32"/>
      <c r="V139" s="1"/>
      <c r="W139" s="1"/>
      <c r="X139" s="1"/>
    </row>
    <row r="140" spans="2:24" ht="13.5">
      <c r="B140" s="67"/>
      <c r="C140" s="41"/>
      <c r="D140" s="42">
        <f t="shared" si="36"/>
      </c>
      <c r="E140" s="43">
        <f t="shared" si="37"/>
      </c>
      <c r="F140" s="41"/>
      <c r="G140" s="42">
        <f t="shared" si="38"/>
      </c>
      <c r="H140" s="43">
        <f t="shared" si="39"/>
      </c>
      <c r="I140" s="41"/>
      <c r="J140" s="42">
        <f t="shared" si="40"/>
      </c>
      <c r="K140" s="43">
        <f t="shared" si="41"/>
      </c>
      <c r="L140" s="41"/>
      <c r="M140" s="42">
        <f t="shared" si="42"/>
      </c>
      <c r="N140" s="43">
        <f t="shared" si="43"/>
      </c>
      <c r="O140" s="41"/>
      <c r="P140" s="42">
        <f t="shared" si="44"/>
      </c>
      <c r="Q140" s="43">
        <f t="shared" si="45"/>
      </c>
      <c r="R140" s="44"/>
      <c r="S140" s="42">
        <f t="shared" si="46"/>
      </c>
      <c r="T140" s="43">
        <f t="shared" si="47"/>
      </c>
      <c r="U140" s="32"/>
      <c r="V140" s="1"/>
      <c r="W140" s="1"/>
      <c r="X140" s="1"/>
    </row>
    <row r="141" spans="2:24" ht="13.5">
      <c r="B141" s="67"/>
      <c r="C141" s="41"/>
      <c r="D141" s="42">
        <f t="shared" si="36"/>
      </c>
      <c r="E141" s="43">
        <f t="shared" si="37"/>
      </c>
      <c r="F141" s="41"/>
      <c r="G141" s="42">
        <f t="shared" si="38"/>
      </c>
      <c r="H141" s="43">
        <f t="shared" si="39"/>
      </c>
      <c r="I141" s="41"/>
      <c r="J141" s="42">
        <f t="shared" si="40"/>
      </c>
      <c r="K141" s="43">
        <f t="shared" si="41"/>
      </c>
      <c r="L141" s="41"/>
      <c r="M141" s="42">
        <f t="shared" si="42"/>
      </c>
      <c r="N141" s="43">
        <f t="shared" si="43"/>
      </c>
      <c r="O141" s="41"/>
      <c r="P141" s="42">
        <f t="shared" si="44"/>
      </c>
      <c r="Q141" s="43">
        <f t="shared" si="45"/>
      </c>
      <c r="R141" s="44"/>
      <c r="S141" s="42">
        <f t="shared" si="46"/>
      </c>
      <c r="T141" s="43">
        <f t="shared" si="47"/>
      </c>
      <c r="U141" s="32"/>
      <c r="V141" s="1"/>
      <c r="W141" s="1"/>
      <c r="X141" s="1"/>
    </row>
    <row r="142" spans="2:24" ht="13.5">
      <c r="B142" s="67"/>
      <c r="C142" s="41"/>
      <c r="D142" s="42">
        <f t="shared" si="36"/>
      </c>
      <c r="E142" s="43">
        <f t="shared" si="37"/>
      </c>
      <c r="F142" s="41"/>
      <c r="G142" s="42">
        <f t="shared" si="38"/>
      </c>
      <c r="H142" s="43">
        <f t="shared" si="39"/>
      </c>
      <c r="I142" s="41"/>
      <c r="J142" s="42">
        <f t="shared" si="40"/>
      </c>
      <c r="K142" s="43">
        <f t="shared" si="41"/>
      </c>
      <c r="L142" s="41"/>
      <c r="M142" s="42">
        <f t="shared" si="42"/>
      </c>
      <c r="N142" s="43">
        <f t="shared" si="43"/>
      </c>
      <c r="O142" s="41"/>
      <c r="P142" s="42">
        <f t="shared" si="44"/>
      </c>
      <c r="Q142" s="43">
        <f t="shared" si="45"/>
      </c>
      <c r="R142" s="44"/>
      <c r="S142" s="42">
        <f t="shared" si="46"/>
      </c>
      <c r="T142" s="43">
        <f t="shared" si="47"/>
      </c>
      <c r="U142" s="32"/>
      <c r="V142" s="1"/>
      <c r="W142" s="1"/>
      <c r="X142" s="1"/>
    </row>
    <row r="143" spans="2:24" ht="13.5">
      <c r="B143" s="67"/>
      <c r="C143" s="41"/>
      <c r="D143" s="42">
        <f t="shared" si="36"/>
      </c>
      <c r="E143" s="43">
        <f t="shared" si="37"/>
      </c>
      <c r="F143" s="41"/>
      <c r="G143" s="42">
        <f t="shared" si="38"/>
      </c>
      <c r="H143" s="43">
        <f t="shared" si="39"/>
      </c>
      <c r="I143" s="41"/>
      <c r="J143" s="42">
        <f t="shared" si="40"/>
      </c>
      <c r="K143" s="43">
        <f t="shared" si="41"/>
      </c>
      <c r="L143" s="41"/>
      <c r="M143" s="42">
        <f t="shared" si="42"/>
      </c>
      <c r="N143" s="43">
        <f t="shared" si="43"/>
      </c>
      <c r="O143" s="41"/>
      <c r="P143" s="42">
        <f t="shared" si="44"/>
      </c>
      <c r="Q143" s="43">
        <f t="shared" si="45"/>
      </c>
      <c r="R143" s="44"/>
      <c r="S143" s="42">
        <f t="shared" si="46"/>
      </c>
      <c r="T143" s="43">
        <f t="shared" si="47"/>
      </c>
      <c r="U143" s="32"/>
      <c r="V143" s="1"/>
      <c r="W143" s="1"/>
      <c r="X143" s="1"/>
    </row>
    <row r="144" spans="2:24" ht="13.5">
      <c r="B144" s="67"/>
      <c r="C144" s="41"/>
      <c r="D144" s="42">
        <f t="shared" si="36"/>
      </c>
      <c r="E144" s="43">
        <f t="shared" si="37"/>
      </c>
      <c r="F144" s="41"/>
      <c r="G144" s="42">
        <f t="shared" si="38"/>
      </c>
      <c r="H144" s="43">
        <f t="shared" si="39"/>
      </c>
      <c r="I144" s="41"/>
      <c r="J144" s="42">
        <f t="shared" si="40"/>
      </c>
      <c r="K144" s="43">
        <f t="shared" si="41"/>
      </c>
      <c r="L144" s="41"/>
      <c r="M144" s="42">
        <f t="shared" si="42"/>
      </c>
      <c r="N144" s="43">
        <f t="shared" si="43"/>
      </c>
      <c r="O144" s="41"/>
      <c r="P144" s="42">
        <f t="shared" si="44"/>
      </c>
      <c r="Q144" s="43">
        <f t="shared" si="45"/>
      </c>
      <c r="R144" s="44"/>
      <c r="S144" s="42">
        <f t="shared" si="46"/>
      </c>
      <c r="T144" s="43">
        <f t="shared" si="47"/>
      </c>
      <c r="U144" s="32"/>
      <c r="V144" s="1"/>
      <c r="W144" s="1"/>
      <c r="X144" s="1"/>
    </row>
    <row r="145" spans="2:24" ht="13.5">
      <c r="B145" s="67"/>
      <c r="C145" s="41"/>
      <c r="D145" s="42">
        <f t="shared" si="36"/>
      </c>
      <c r="E145" s="43">
        <f t="shared" si="37"/>
      </c>
      <c r="F145" s="41"/>
      <c r="G145" s="42">
        <f t="shared" si="38"/>
      </c>
      <c r="H145" s="43">
        <f t="shared" si="39"/>
      </c>
      <c r="I145" s="41"/>
      <c r="J145" s="42">
        <f t="shared" si="40"/>
      </c>
      <c r="K145" s="43">
        <f t="shared" si="41"/>
      </c>
      <c r="L145" s="41"/>
      <c r="M145" s="42">
        <f t="shared" si="42"/>
      </c>
      <c r="N145" s="43">
        <f t="shared" si="43"/>
      </c>
      <c r="O145" s="41"/>
      <c r="P145" s="42">
        <f t="shared" si="44"/>
      </c>
      <c r="Q145" s="43">
        <f t="shared" si="45"/>
      </c>
      <c r="R145" s="44"/>
      <c r="S145" s="42">
        <f t="shared" si="46"/>
      </c>
      <c r="T145" s="43">
        <f t="shared" si="47"/>
      </c>
      <c r="U145" s="32"/>
      <c r="V145" s="1"/>
      <c r="W145" s="1"/>
      <c r="X145" s="1"/>
    </row>
    <row r="146" spans="2:24" ht="13.5">
      <c r="B146" s="67"/>
      <c r="C146" s="41"/>
      <c r="D146" s="42">
        <f t="shared" si="36"/>
      </c>
      <c r="E146" s="43">
        <f t="shared" si="37"/>
      </c>
      <c r="F146" s="41"/>
      <c r="G146" s="42">
        <f t="shared" si="38"/>
      </c>
      <c r="H146" s="43">
        <f t="shared" si="39"/>
      </c>
      <c r="I146" s="41"/>
      <c r="J146" s="42">
        <f t="shared" si="40"/>
      </c>
      <c r="K146" s="43">
        <f t="shared" si="41"/>
      </c>
      <c r="L146" s="41"/>
      <c r="M146" s="42">
        <f t="shared" si="42"/>
      </c>
      <c r="N146" s="43">
        <f t="shared" si="43"/>
      </c>
      <c r="O146" s="41"/>
      <c r="P146" s="42">
        <f t="shared" si="44"/>
      </c>
      <c r="Q146" s="43">
        <f t="shared" si="45"/>
      </c>
      <c r="R146" s="44"/>
      <c r="S146" s="42">
        <f t="shared" si="46"/>
      </c>
      <c r="T146" s="43">
        <f t="shared" si="47"/>
      </c>
      <c r="U146" s="32"/>
      <c r="V146" s="1"/>
      <c r="W146" s="1"/>
      <c r="X146" s="1"/>
    </row>
    <row r="147" spans="2:24" ht="13.5">
      <c r="B147" s="67"/>
      <c r="C147" s="41"/>
      <c r="D147" s="42">
        <f t="shared" si="36"/>
      </c>
      <c r="E147" s="43">
        <f t="shared" si="37"/>
      </c>
      <c r="F147" s="41"/>
      <c r="G147" s="42">
        <f t="shared" si="38"/>
      </c>
      <c r="H147" s="43">
        <f t="shared" si="39"/>
      </c>
      <c r="I147" s="41"/>
      <c r="J147" s="42">
        <f t="shared" si="40"/>
      </c>
      <c r="K147" s="43">
        <f t="shared" si="41"/>
      </c>
      <c r="L147" s="41"/>
      <c r="M147" s="42">
        <f t="shared" si="42"/>
      </c>
      <c r="N147" s="43">
        <f t="shared" si="43"/>
      </c>
      <c r="O147" s="41"/>
      <c r="P147" s="42">
        <f t="shared" si="44"/>
      </c>
      <c r="Q147" s="43">
        <f t="shared" si="45"/>
      </c>
      <c r="R147" s="44"/>
      <c r="S147" s="42">
        <f t="shared" si="46"/>
      </c>
      <c r="T147" s="43">
        <f t="shared" si="47"/>
      </c>
      <c r="U147" s="32"/>
      <c r="V147" s="1"/>
      <c r="W147" s="1"/>
      <c r="X147" s="1"/>
    </row>
    <row r="148" spans="2:24" ht="13.5">
      <c r="B148" s="67"/>
      <c r="C148" s="41"/>
      <c r="D148" s="42">
        <f t="shared" si="36"/>
      </c>
      <c r="E148" s="43">
        <f t="shared" si="37"/>
      </c>
      <c r="F148" s="41"/>
      <c r="G148" s="42">
        <f t="shared" si="38"/>
      </c>
      <c r="H148" s="43">
        <f t="shared" si="39"/>
      </c>
      <c r="I148" s="41"/>
      <c r="J148" s="42">
        <f t="shared" si="40"/>
      </c>
      <c r="K148" s="43">
        <f t="shared" si="41"/>
      </c>
      <c r="L148" s="41"/>
      <c r="M148" s="42">
        <f t="shared" si="42"/>
      </c>
      <c r="N148" s="43">
        <f t="shared" si="43"/>
      </c>
      <c r="O148" s="41"/>
      <c r="P148" s="42">
        <f t="shared" si="44"/>
      </c>
      <c r="Q148" s="43">
        <f t="shared" si="45"/>
      </c>
      <c r="R148" s="44"/>
      <c r="S148" s="42">
        <f t="shared" si="46"/>
      </c>
      <c r="T148" s="43">
        <f t="shared" si="47"/>
      </c>
      <c r="U148" s="32"/>
      <c r="V148" s="1"/>
      <c r="W148" s="1"/>
      <c r="X148" s="1"/>
    </row>
    <row r="149" spans="2:24" ht="13.5">
      <c r="B149" s="67"/>
      <c r="C149" s="41"/>
      <c r="D149" s="42">
        <f t="shared" si="36"/>
      </c>
      <c r="E149" s="43">
        <f t="shared" si="37"/>
      </c>
      <c r="F149" s="41"/>
      <c r="G149" s="42">
        <f t="shared" si="38"/>
      </c>
      <c r="H149" s="43">
        <f t="shared" si="39"/>
      </c>
      <c r="I149" s="41"/>
      <c r="J149" s="42">
        <f t="shared" si="40"/>
      </c>
      <c r="K149" s="43">
        <f t="shared" si="41"/>
      </c>
      <c r="L149" s="41"/>
      <c r="M149" s="42">
        <f t="shared" si="42"/>
      </c>
      <c r="N149" s="43">
        <f t="shared" si="43"/>
      </c>
      <c r="O149" s="41"/>
      <c r="P149" s="42">
        <f t="shared" si="44"/>
      </c>
      <c r="Q149" s="43">
        <f t="shared" si="45"/>
      </c>
      <c r="R149" s="44"/>
      <c r="S149" s="42">
        <f t="shared" si="46"/>
      </c>
      <c r="T149" s="43">
        <f t="shared" si="47"/>
      </c>
      <c r="U149" s="32"/>
      <c r="V149" s="1"/>
      <c r="W149" s="1"/>
      <c r="X149" s="1"/>
    </row>
    <row r="150" spans="2:24" ht="13.5">
      <c r="B150" s="67"/>
      <c r="C150" s="41"/>
      <c r="D150" s="42">
        <f t="shared" si="36"/>
      </c>
      <c r="E150" s="43">
        <f t="shared" si="37"/>
      </c>
      <c r="F150" s="41"/>
      <c r="G150" s="42">
        <f t="shared" si="38"/>
      </c>
      <c r="H150" s="43">
        <f t="shared" si="39"/>
      </c>
      <c r="I150" s="41"/>
      <c r="J150" s="42">
        <f t="shared" si="40"/>
      </c>
      <c r="K150" s="43">
        <f t="shared" si="41"/>
      </c>
      <c r="L150" s="41"/>
      <c r="M150" s="42">
        <f t="shared" si="42"/>
      </c>
      <c r="N150" s="43">
        <f t="shared" si="43"/>
      </c>
      <c r="O150" s="41"/>
      <c r="P150" s="42">
        <f t="shared" si="44"/>
      </c>
      <c r="Q150" s="43">
        <f t="shared" si="45"/>
      </c>
      <c r="R150" s="44"/>
      <c r="S150" s="42">
        <f t="shared" si="46"/>
      </c>
      <c r="T150" s="43">
        <f t="shared" si="47"/>
      </c>
      <c r="U150" s="32"/>
      <c r="V150" s="1"/>
      <c r="W150" s="1"/>
      <c r="X150" s="1"/>
    </row>
    <row r="151" spans="2:24" ht="13.5">
      <c r="B151" s="67"/>
      <c r="C151" s="41"/>
      <c r="D151" s="42">
        <f t="shared" si="36"/>
      </c>
      <c r="E151" s="43">
        <f t="shared" si="37"/>
      </c>
      <c r="F151" s="41"/>
      <c r="G151" s="42">
        <f t="shared" si="38"/>
      </c>
      <c r="H151" s="43">
        <f t="shared" si="39"/>
      </c>
      <c r="I151" s="41"/>
      <c r="J151" s="42">
        <f t="shared" si="40"/>
      </c>
      <c r="K151" s="43">
        <f t="shared" si="41"/>
      </c>
      <c r="L151" s="41"/>
      <c r="M151" s="42">
        <f t="shared" si="42"/>
      </c>
      <c r="N151" s="43">
        <f t="shared" si="43"/>
      </c>
      <c r="O151" s="41"/>
      <c r="P151" s="42">
        <f t="shared" si="44"/>
      </c>
      <c r="Q151" s="43">
        <f t="shared" si="45"/>
      </c>
      <c r="R151" s="44"/>
      <c r="S151" s="42">
        <f t="shared" si="46"/>
      </c>
      <c r="T151" s="43">
        <f t="shared" si="47"/>
      </c>
      <c r="U151" s="32"/>
      <c r="V151" s="1"/>
      <c r="W151" s="1"/>
      <c r="X151" s="1"/>
    </row>
    <row r="152" spans="2:24" ht="13.5">
      <c r="B152" s="67"/>
      <c r="C152" s="41"/>
      <c r="D152" s="42">
        <f t="shared" si="36"/>
      </c>
      <c r="E152" s="43">
        <f t="shared" si="37"/>
      </c>
      <c r="F152" s="41"/>
      <c r="G152" s="42">
        <f t="shared" si="38"/>
      </c>
      <c r="H152" s="43">
        <f t="shared" si="39"/>
      </c>
      <c r="I152" s="41"/>
      <c r="J152" s="42">
        <f t="shared" si="40"/>
      </c>
      <c r="K152" s="43">
        <f t="shared" si="41"/>
      </c>
      <c r="L152" s="41"/>
      <c r="M152" s="42">
        <f t="shared" si="42"/>
      </c>
      <c r="N152" s="43">
        <f t="shared" si="43"/>
      </c>
      <c r="O152" s="41"/>
      <c r="P152" s="42">
        <f t="shared" si="44"/>
      </c>
      <c r="Q152" s="43">
        <f t="shared" si="45"/>
      </c>
      <c r="R152" s="44"/>
      <c r="S152" s="42">
        <f t="shared" si="46"/>
      </c>
      <c r="T152" s="43">
        <f t="shared" si="47"/>
      </c>
      <c r="U152" s="32"/>
      <c r="V152" s="1"/>
      <c r="W152" s="1"/>
      <c r="X152" s="1"/>
    </row>
    <row r="153" spans="2:24" ht="13.5">
      <c r="B153" s="67"/>
      <c r="C153" s="41"/>
      <c r="D153" s="42">
        <f t="shared" si="36"/>
      </c>
      <c r="E153" s="43">
        <f t="shared" si="37"/>
      </c>
      <c r="F153" s="41"/>
      <c r="G153" s="42">
        <f t="shared" si="38"/>
      </c>
      <c r="H153" s="43">
        <f t="shared" si="39"/>
      </c>
      <c r="I153" s="41"/>
      <c r="J153" s="42">
        <f t="shared" si="40"/>
      </c>
      <c r="K153" s="43">
        <f t="shared" si="41"/>
      </c>
      <c r="L153" s="41"/>
      <c r="M153" s="42">
        <f t="shared" si="42"/>
      </c>
      <c r="N153" s="43">
        <f t="shared" si="43"/>
      </c>
      <c r="O153" s="41"/>
      <c r="P153" s="42">
        <f t="shared" si="44"/>
      </c>
      <c r="Q153" s="43">
        <f t="shared" si="45"/>
      </c>
      <c r="R153" s="44"/>
      <c r="S153" s="42">
        <f t="shared" si="46"/>
      </c>
      <c r="T153" s="43">
        <f t="shared" si="47"/>
      </c>
      <c r="U153" s="32"/>
      <c r="V153" s="1"/>
      <c r="W153" s="1"/>
      <c r="X153" s="1"/>
    </row>
    <row r="154" spans="2:24" ht="13.5">
      <c r="B154" s="29"/>
      <c r="C154" s="30"/>
      <c r="D154" s="31"/>
      <c r="E154" s="31"/>
      <c r="F154" s="31"/>
      <c r="G154" s="31"/>
      <c r="H154" s="31"/>
      <c r="I154" s="30"/>
      <c r="J154" s="31"/>
      <c r="K154" s="31"/>
      <c r="L154" s="30"/>
      <c r="M154" s="31"/>
      <c r="N154" s="31"/>
      <c r="O154" s="30"/>
      <c r="P154" s="31"/>
      <c r="Q154" s="31"/>
      <c r="R154" s="30"/>
      <c r="S154" s="31"/>
      <c r="T154" s="31"/>
      <c r="U154" s="32"/>
      <c r="V154" s="1"/>
      <c r="W154" s="1"/>
      <c r="X154" s="1"/>
    </row>
    <row r="155" spans="2:24" ht="13.5">
      <c r="B155" s="29"/>
      <c r="C155" s="30"/>
      <c r="D155" s="31"/>
      <c r="E155" s="31"/>
      <c r="F155" s="31"/>
      <c r="G155" s="31"/>
      <c r="H155" s="31"/>
      <c r="I155" s="30"/>
      <c r="J155" s="31"/>
      <c r="K155" s="31"/>
      <c r="L155" s="30"/>
      <c r="M155" s="31"/>
      <c r="N155" s="31"/>
      <c r="O155" s="30"/>
      <c r="P155" s="31"/>
      <c r="Q155" s="31"/>
      <c r="R155" s="30"/>
      <c r="S155" s="31"/>
      <c r="T155" s="31"/>
      <c r="U155" s="32"/>
      <c r="V155" s="1"/>
      <c r="W155" s="1"/>
      <c r="X155" s="1"/>
    </row>
    <row r="156" spans="2:24" ht="13.5">
      <c r="B156" s="29"/>
      <c r="C156" s="30"/>
      <c r="D156" s="31"/>
      <c r="E156" s="31"/>
      <c r="F156" s="31"/>
      <c r="G156" s="31"/>
      <c r="H156" s="31"/>
      <c r="I156" s="30"/>
      <c r="J156" s="31"/>
      <c r="K156" s="31"/>
      <c r="L156" s="30"/>
      <c r="M156" s="31"/>
      <c r="N156" s="31"/>
      <c r="O156" s="30"/>
      <c r="P156" s="31"/>
      <c r="Q156" s="31"/>
      <c r="R156" s="30"/>
      <c r="S156" s="31"/>
      <c r="T156" s="31"/>
      <c r="U156" s="32"/>
      <c r="V156" s="1"/>
      <c r="W156" s="1"/>
      <c r="X156" s="1"/>
    </row>
    <row r="157" spans="1:21" ht="13.5">
      <c r="A157" s="23"/>
      <c r="B157" s="29"/>
      <c r="C157" s="30"/>
      <c r="D157" s="31"/>
      <c r="E157" s="31"/>
      <c r="F157" s="31"/>
      <c r="G157" s="31"/>
      <c r="H157" s="31"/>
      <c r="I157" s="30"/>
      <c r="J157" s="31"/>
      <c r="K157" s="31"/>
      <c r="L157" s="30"/>
      <c r="M157" s="31"/>
      <c r="N157" s="31"/>
      <c r="O157" s="30"/>
      <c r="P157" s="31"/>
      <c r="Q157" s="31"/>
      <c r="R157" s="30"/>
      <c r="S157" s="31"/>
      <c r="T157" s="31"/>
      <c r="U157" s="8"/>
    </row>
    <row r="158" spans="1:24" ht="13.5">
      <c r="A158" s="23"/>
      <c r="B158" s="29"/>
      <c r="C158" s="30"/>
      <c r="D158" s="31"/>
      <c r="E158" s="31"/>
      <c r="F158" s="31"/>
      <c r="G158" s="31"/>
      <c r="H158" s="31"/>
      <c r="I158" s="30"/>
      <c r="J158" s="31"/>
      <c r="K158" s="31"/>
      <c r="L158" s="31"/>
      <c r="M158" s="31"/>
      <c r="N158" s="31"/>
      <c r="O158" s="30"/>
      <c r="P158" s="31"/>
      <c r="Q158" s="31"/>
      <c r="R158" s="30"/>
      <c r="S158" s="31"/>
      <c r="T158" s="31"/>
      <c r="U158" s="32"/>
      <c r="V158" s="1"/>
      <c r="W158" s="1"/>
      <c r="X158" s="1"/>
    </row>
    <row r="159" spans="1:24" ht="13.5">
      <c r="A159" s="23"/>
      <c r="B159" s="29"/>
      <c r="C159" s="34"/>
      <c r="D159" s="35"/>
      <c r="E159" s="35"/>
      <c r="F159" s="35"/>
      <c r="G159" s="35"/>
      <c r="H159" s="35"/>
      <c r="I159" s="34"/>
      <c r="J159" s="35"/>
      <c r="K159" s="35"/>
      <c r="L159" s="35"/>
      <c r="M159" s="35"/>
      <c r="N159" s="35"/>
      <c r="O159" s="34"/>
      <c r="P159" s="35"/>
      <c r="Q159" s="35"/>
      <c r="R159" s="34"/>
      <c r="S159" s="35"/>
      <c r="T159" s="35"/>
      <c r="U159" s="32"/>
      <c r="V159" s="1"/>
      <c r="W159" s="1"/>
      <c r="X159" s="1"/>
    </row>
    <row r="160" spans="1:24" ht="13.5">
      <c r="A160" s="23"/>
      <c r="B160" s="29"/>
      <c r="C160" s="34"/>
      <c r="D160" s="36"/>
      <c r="E160" s="36"/>
      <c r="F160" s="36"/>
      <c r="G160" s="36"/>
      <c r="H160" s="36"/>
      <c r="I160" s="34"/>
      <c r="J160" s="36"/>
      <c r="K160" s="36"/>
      <c r="L160" s="36"/>
      <c r="M160" s="36"/>
      <c r="N160" s="36"/>
      <c r="O160" s="34"/>
      <c r="P160" s="36"/>
      <c r="Q160" s="36"/>
      <c r="R160" s="34"/>
      <c r="S160" s="36"/>
      <c r="T160" s="36"/>
      <c r="U160" s="32"/>
      <c r="V160" s="1"/>
      <c r="W160" s="1"/>
      <c r="X160" s="1"/>
    </row>
    <row r="161" spans="1:24" ht="13.5">
      <c r="A161" s="23"/>
      <c r="B161" s="29"/>
      <c r="C161" s="34"/>
      <c r="D161" s="36"/>
      <c r="E161" s="36"/>
      <c r="F161" s="36"/>
      <c r="G161" s="36"/>
      <c r="H161" s="36"/>
      <c r="I161" s="34"/>
      <c r="J161" s="36"/>
      <c r="K161" s="36"/>
      <c r="L161" s="36"/>
      <c r="M161" s="36"/>
      <c r="N161" s="36"/>
      <c r="O161" s="34"/>
      <c r="P161" s="36"/>
      <c r="Q161" s="36"/>
      <c r="R161" s="34"/>
      <c r="S161" s="36"/>
      <c r="T161" s="36"/>
      <c r="U161" s="32"/>
      <c r="V161" s="1"/>
      <c r="W161" s="1"/>
      <c r="X161" s="1"/>
    </row>
    <row r="162" spans="1:24" ht="13.5">
      <c r="A162" s="23"/>
      <c r="B162" s="29"/>
      <c r="C162" s="34"/>
      <c r="D162" s="36"/>
      <c r="E162" s="36"/>
      <c r="F162" s="36"/>
      <c r="G162" s="36"/>
      <c r="H162" s="36"/>
      <c r="I162" s="34"/>
      <c r="J162" s="36"/>
      <c r="K162" s="36"/>
      <c r="L162" s="36"/>
      <c r="M162" s="36"/>
      <c r="N162" s="36"/>
      <c r="O162" s="34"/>
      <c r="P162" s="36"/>
      <c r="Q162" s="36"/>
      <c r="R162" s="34"/>
      <c r="S162" s="36"/>
      <c r="T162" s="36"/>
      <c r="U162" s="32"/>
      <c r="V162" s="1"/>
      <c r="W162" s="1"/>
      <c r="X162" s="1"/>
    </row>
    <row r="163" spans="1:24" ht="13.5">
      <c r="A163" s="23"/>
      <c r="B163" s="29"/>
      <c r="C163" s="34"/>
      <c r="D163" s="36"/>
      <c r="E163" s="36"/>
      <c r="F163" s="36"/>
      <c r="G163" s="36"/>
      <c r="H163" s="36"/>
      <c r="I163" s="34"/>
      <c r="J163" s="36"/>
      <c r="K163" s="36"/>
      <c r="L163" s="36"/>
      <c r="M163" s="36"/>
      <c r="N163" s="36"/>
      <c r="O163" s="34"/>
      <c r="P163" s="36"/>
      <c r="Q163" s="36"/>
      <c r="R163" s="34"/>
      <c r="S163" s="36"/>
      <c r="T163" s="36"/>
      <c r="U163" s="32"/>
      <c r="V163" s="1"/>
      <c r="W163" s="1"/>
      <c r="X163" s="1"/>
    </row>
    <row r="164" spans="1:24" ht="13.5">
      <c r="A164" s="23"/>
      <c r="B164" s="29"/>
      <c r="C164" s="34"/>
      <c r="D164" s="36"/>
      <c r="E164" s="36"/>
      <c r="F164" s="36"/>
      <c r="G164" s="36"/>
      <c r="H164" s="36"/>
      <c r="I164" s="34"/>
      <c r="J164" s="36"/>
      <c r="K164" s="36"/>
      <c r="L164" s="36"/>
      <c r="M164" s="36"/>
      <c r="N164" s="36"/>
      <c r="O164" s="34"/>
      <c r="P164" s="36"/>
      <c r="Q164" s="36"/>
      <c r="R164" s="34"/>
      <c r="S164" s="36"/>
      <c r="T164" s="36"/>
      <c r="U164" s="32"/>
      <c r="V164" s="1"/>
      <c r="W164" s="1"/>
      <c r="X164" s="1"/>
    </row>
    <row r="165" spans="1:24" ht="13.5">
      <c r="A165" s="23"/>
      <c r="B165" s="29"/>
      <c r="C165" s="34"/>
      <c r="D165" s="36"/>
      <c r="E165" s="36"/>
      <c r="F165" s="36"/>
      <c r="G165" s="36"/>
      <c r="H165" s="36"/>
      <c r="I165" s="34"/>
      <c r="J165" s="36"/>
      <c r="K165" s="36"/>
      <c r="L165" s="36"/>
      <c r="M165" s="36"/>
      <c r="N165" s="36"/>
      <c r="O165" s="34"/>
      <c r="P165" s="36"/>
      <c r="Q165" s="36"/>
      <c r="R165" s="34"/>
      <c r="S165" s="36"/>
      <c r="T165" s="36"/>
      <c r="U165" s="32"/>
      <c r="V165" s="1"/>
      <c r="W165" s="1"/>
      <c r="X165" s="1"/>
    </row>
    <row r="166" spans="1:24" ht="13.5">
      <c r="A166" s="23"/>
      <c r="B166" s="29"/>
      <c r="C166" s="34"/>
      <c r="D166" s="36"/>
      <c r="E166" s="36"/>
      <c r="F166" s="36"/>
      <c r="G166" s="36"/>
      <c r="H166" s="36"/>
      <c r="I166" s="34"/>
      <c r="J166" s="36"/>
      <c r="K166" s="36"/>
      <c r="L166" s="36"/>
      <c r="M166" s="36"/>
      <c r="N166" s="36"/>
      <c r="O166" s="34"/>
      <c r="P166" s="36"/>
      <c r="Q166" s="36"/>
      <c r="R166" s="34"/>
      <c r="S166" s="36"/>
      <c r="T166" s="36"/>
      <c r="U166" s="32"/>
      <c r="V166" s="1"/>
      <c r="W166" s="1"/>
      <c r="X166" s="1"/>
    </row>
    <row r="167" spans="1:24" ht="13.5">
      <c r="A167" s="23"/>
      <c r="B167" s="29"/>
      <c r="C167" s="34"/>
      <c r="D167" s="36"/>
      <c r="E167" s="36"/>
      <c r="F167" s="36"/>
      <c r="G167" s="36"/>
      <c r="H167" s="36"/>
      <c r="I167" s="34"/>
      <c r="J167" s="36"/>
      <c r="K167" s="36"/>
      <c r="L167" s="36"/>
      <c r="M167" s="36"/>
      <c r="N167" s="36"/>
      <c r="O167" s="34"/>
      <c r="P167" s="36"/>
      <c r="Q167" s="36"/>
      <c r="R167" s="34"/>
      <c r="S167" s="36"/>
      <c r="T167" s="36"/>
      <c r="U167" s="32"/>
      <c r="V167" s="1"/>
      <c r="W167" s="1"/>
      <c r="X167" s="1"/>
    </row>
    <row r="168" spans="1:24" ht="13.5">
      <c r="A168" s="23"/>
      <c r="B168" s="29"/>
      <c r="C168" s="34"/>
      <c r="D168" s="36"/>
      <c r="E168" s="36"/>
      <c r="F168" s="36"/>
      <c r="G168" s="36"/>
      <c r="H168" s="36"/>
      <c r="I168" s="34"/>
      <c r="J168" s="36"/>
      <c r="K168" s="36"/>
      <c r="L168" s="36"/>
      <c r="M168" s="36"/>
      <c r="N168" s="36"/>
      <c r="O168" s="34"/>
      <c r="P168" s="36"/>
      <c r="Q168" s="36"/>
      <c r="R168" s="34"/>
      <c r="S168" s="36"/>
      <c r="T168" s="36"/>
      <c r="U168" s="32"/>
      <c r="V168" s="1"/>
      <c r="W168" s="1"/>
      <c r="X168" s="1"/>
    </row>
    <row r="169" spans="1:24" ht="13.5">
      <c r="A169" s="23"/>
      <c r="B169" s="29"/>
      <c r="C169" s="34"/>
      <c r="D169" s="36"/>
      <c r="E169" s="36"/>
      <c r="F169" s="36"/>
      <c r="G169" s="36"/>
      <c r="H169" s="36"/>
      <c r="I169" s="34"/>
      <c r="J169" s="36"/>
      <c r="K169" s="36"/>
      <c r="L169" s="36"/>
      <c r="M169" s="36"/>
      <c r="N169" s="36"/>
      <c r="O169" s="34"/>
      <c r="P169" s="36"/>
      <c r="Q169" s="36"/>
      <c r="R169" s="34"/>
      <c r="S169" s="36"/>
      <c r="T169" s="36"/>
      <c r="U169" s="32"/>
      <c r="V169" s="1"/>
      <c r="W169" s="1"/>
      <c r="X169" s="1"/>
    </row>
    <row r="170" spans="1:24" ht="13.5">
      <c r="A170" s="23"/>
      <c r="B170" s="29"/>
      <c r="C170" s="34"/>
      <c r="D170" s="36"/>
      <c r="E170" s="36"/>
      <c r="F170" s="36"/>
      <c r="G170" s="36"/>
      <c r="H170" s="36"/>
      <c r="I170" s="34"/>
      <c r="J170" s="36"/>
      <c r="K170" s="36"/>
      <c r="L170" s="36"/>
      <c r="M170" s="36"/>
      <c r="N170" s="36"/>
      <c r="O170" s="34"/>
      <c r="P170" s="36"/>
      <c r="Q170" s="36"/>
      <c r="R170" s="34"/>
      <c r="S170" s="36"/>
      <c r="T170" s="36"/>
      <c r="U170" s="32"/>
      <c r="V170" s="1"/>
      <c r="W170" s="1"/>
      <c r="X170" s="1"/>
    </row>
    <row r="171" spans="1:24" ht="13.5">
      <c r="A171" s="23"/>
      <c r="B171" s="29"/>
      <c r="C171" s="34"/>
      <c r="D171" s="36"/>
      <c r="E171" s="36"/>
      <c r="F171" s="36"/>
      <c r="G171" s="36"/>
      <c r="H171" s="36"/>
      <c r="I171" s="34"/>
      <c r="J171" s="36"/>
      <c r="K171" s="36"/>
      <c r="L171" s="36"/>
      <c r="M171" s="36"/>
      <c r="N171" s="36"/>
      <c r="O171" s="34"/>
      <c r="P171" s="36"/>
      <c r="Q171" s="36"/>
      <c r="R171" s="34"/>
      <c r="S171" s="36"/>
      <c r="T171" s="36"/>
      <c r="U171" s="32"/>
      <c r="V171" s="1"/>
      <c r="W171" s="1"/>
      <c r="X171" s="1"/>
    </row>
    <row r="172" spans="1:24" ht="13.5">
      <c r="A172" s="23"/>
      <c r="B172" s="29"/>
      <c r="C172" s="34"/>
      <c r="D172" s="36"/>
      <c r="E172" s="36"/>
      <c r="F172" s="36"/>
      <c r="G172" s="36"/>
      <c r="H172" s="36"/>
      <c r="I172" s="34"/>
      <c r="J172" s="36"/>
      <c r="K172" s="36"/>
      <c r="L172" s="36"/>
      <c r="M172" s="36"/>
      <c r="N172" s="36"/>
      <c r="O172" s="34"/>
      <c r="P172" s="36"/>
      <c r="Q172" s="36"/>
      <c r="R172" s="34"/>
      <c r="S172" s="36"/>
      <c r="T172" s="36"/>
      <c r="U172" s="32"/>
      <c r="V172" s="1"/>
      <c r="W172" s="1"/>
      <c r="X172" s="1"/>
    </row>
    <row r="173" spans="1:24" ht="13.5">
      <c r="A173" s="23"/>
      <c r="B173" s="29"/>
      <c r="C173" s="34"/>
      <c r="D173" s="36"/>
      <c r="E173" s="36"/>
      <c r="F173" s="36"/>
      <c r="G173" s="36"/>
      <c r="H173" s="36"/>
      <c r="I173" s="34"/>
      <c r="J173" s="36"/>
      <c r="K173" s="36"/>
      <c r="L173" s="36"/>
      <c r="M173" s="36"/>
      <c r="N173" s="36"/>
      <c r="O173" s="34"/>
      <c r="P173" s="36"/>
      <c r="Q173" s="36"/>
      <c r="R173" s="34"/>
      <c r="S173" s="36"/>
      <c r="T173" s="36"/>
      <c r="U173" s="32"/>
      <c r="V173" s="1"/>
      <c r="W173" s="1"/>
      <c r="X173" s="1"/>
    </row>
    <row r="174" spans="1:24" ht="13.5">
      <c r="A174" s="23"/>
      <c r="B174" s="29"/>
      <c r="C174" s="34"/>
      <c r="D174" s="36"/>
      <c r="E174" s="36"/>
      <c r="F174" s="36"/>
      <c r="G174" s="36"/>
      <c r="H174" s="36"/>
      <c r="I174" s="34"/>
      <c r="J174" s="36"/>
      <c r="K174" s="36"/>
      <c r="L174" s="36"/>
      <c r="M174" s="36"/>
      <c r="N174" s="36"/>
      <c r="O174" s="34"/>
      <c r="P174" s="36"/>
      <c r="Q174" s="36"/>
      <c r="R174" s="34"/>
      <c r="S174" s="36"/>
      <c r="T174" s="36"/>
      <c r="U174" s="32"/>
      <c r="V174" s="1"/>
      <c r="W174" s="1"/>
      <c r="X174" s="1"/>
    </row>
    <row r="175" spans="1:24" ht="13.5">
      <c r="A175" s="23"/>
      <c r="B175" s="33"/>
      <c r="C175" s="34"/>
      <c r="D175" s="36"/>
      <c r="E175" s="36"/>
      <c r="F175" s="36"/>
      <c r="G175" s="36"/>
      <c r="H175" s="36"/>
      <c r="I175" s="34"/>
      <c r="J175" s="36"/>
      <c r="K175" s="36"/>
      <c r="L175" s="36"/>
      <c r="M175" s="36"/>
      <c r="N175" s="36"/>
      <c r="O175" s="34"/>
      <c r="P175" s="36"/>
      <c r="Q175" s="36"/>
      <c r="R175" s="34"/>
      <c r="S175" s="36"/>
      <c r="T175" s="36"/>
      <c r="U175" s="32"/>
      <c r="V175" s="1"/>
      <c r="W175" s="1"/>
      <c r="X175" s="1"/>
    </row>
    <row r="176" spans="1:24" ht="13.5">
      <c r="A176" s="23"/>
      <c r="B176" s="33"/>
      <c r="C176" s="34"/>
      <c r="D176" s="36"/>
      <c r="E176" s="36"/>
      <c r="F176" s="36"/>
      <c r="G176" s="36"/>
      <c r="H176" s="36"/>
      <c r="I176" s="34"/>
      <c r="J176" s="36"/>
      <c r="K176" s="36"/>
      <c r="L176" s="36"/>
      <c r="M176" s="36"/>
      <c r="N176" s="36"/>
      <c r="O176" s="34"/>
      <c r="P176" s="36"/>
      <c r="Q176" s="36"/>
      <c r="R176" s="34"/>
      <c r="S176" s="36"/>
      <c r="T176" s="36"/>
      <c r="U176" s="32"/>
      <c r="V176" s="1"/>
      <c r="W176" s="1"/>
      <c r="X176" s="1"/>
    </row>
    <row r="177" spans="1:24" ht="13.5">
      <c r="A177" s="23"/>
      <c r="B177" s="33"/>
      <c r="C177" s="34"/>
      <c r="D177" s="36"/>
      <c r="E177" s="36"/>
      <c r="F177" s="36"/>
      <c r="G177" s="36"/>
      <c r="H177" s="36"/>
      <c r="I177" s="34"/>
      <c r="J177" s="36"/>
      <c r="K177" s="36"/>
      <c r="L177" s="36"/>
      <c r="M177" s="36"/>
      <c r="N177" s="36"/>
      <c r="O177" s="34"/>
      <c r="P177" s="36"/>
      <c r="Q177" s="36"/>
      <c r="R177" s="34"/>
      <c r="S177" s="36"/>
      <c r="T177" s="36"/>
      <c r="U177" s="32"/>
      <c r="V177" s="1"/>
      <c r="W177" s="1"/>
      <c r="X177" s="1"/>
    </row>
    <row r="178" spans="1:24" ht="13.5">
      <c r="A178" s="23"/>
      <c r="B178" s="33"/>
      <c r="C178" s="34"/>
      <c r="D178" s="36"/>
      <c r="E178" s="36"/>
      <c r="F178" s="36"/>
      <c r="G178" s="36"/>
      <c r="H178" s="36"/>
      <c r="I178" s="34"/>
      <c r="J178" s="36"/>
      <c r="K178" s="36"/>
      <c r="L178" s="36"/>
      <c r="M178" s="36"/>
      <c r="N178" s="36"/>
      <c r="O178" s="34"/>
      <c r="P178" s="36"/>
      <c r="Q178" s="36"/>
      <c r="R178" s="34"/>
      <c r="S178" s="36"/>
      <c r="T178" s="36"/>
      <c r="U178" s="32"/>
      <c r="V178" s="1"/>
      <c r="W178" s="1"/>
      <c r="X178" s="1"/>
    </row>
    <row r="179" spans="1:24" ht="15" customHeight="1">
      <c r="A179" s="23"/>
      <c r="B179" s="33"/>
      <c r="C179" s="34"/>
      <c r="D179" s="36"/>
      <c r="E179" s="36"/>
      <c r="F179" s="36"/>
      <c r="G179" s="36"/>
      <c r="H179" s="36"/>
      <c r="I179" s="34"/>
      <c r="J179" s="36"/>
      <c r="K179" s="36"/>
      <c r="L179" s="36"/>
      <c r="M179" s="36"/>
      <c r="N179" s="36"/>
      <c r="O179" s="34"/>
      <c r="P179" s="36"/>
      <c r="Q179" s="36"/>
      <c r="R179" s="34"/>
      <c r="S179" s="36"/>
      <c r="T179" s="36"/>
      <c r="U179" s="32"/>
      <c r="V179" s="1"/>
      <c r="W179" s="1"/>
      <c r="X179" s="1"/>
    </row>
    <row r="180" spans="1:24" ht="13.5">
      <c r="A180" s="23"/>
      <c r="B180" s="33"/>
      <c r="C180" s="34"/>
      <c r="D180" s="36"/>
      <c r="E180" s="36"/>
      <c r="F180" s="36"/>
      <c r="G180" s="36"/>
      <c r="H180" s="36"/>
      <c r="I180" s="34"/>
      <c r="J180" s="36"/>
      <c r="K180" s="36"/>
      <c r="L180" s="36"/>
      <c r="M180" s="36"/>
      <c r="N180" s="36"/>
      <c r="O180" s="34"/>
      <c r="P180" s="36"/>
      <c r="Q180" s="36"/>
      <c r="R180" s="34"/>
      <c r="S180" s="36"/>
      <c r="T180" s="36"/>
      <c r="U180" s="32"/>
      <c r="V180" s="1"/>
      <c r="W180" s="1"/>
      <c r="X180" s="1"/>
    </row>
    <row r="181" spans="1:24" ht="13.5">
      <c r="A181" s="23"/>
      <c r="B181" s="33"/>
      <c r="C181" s="34"/>
      <c r="D181" s="36"/>
      <c r="E181" s="36"/>
      <c r="F181" s="36"/>
      <c r="G181" s="36"/>
      <c r="H181" s="36"/>
      <c r="I181" s="34"/>
      <c r="J181" s="36"/>
      <c r="K181" s="36"/>
      <c r="L181" s="36"/>
      <c r="M181" s="36"/>
      <c r="N181" s="36"/>
      <c r="O181" s="34"/>
      <c r="P181" s="36"/>
      <c r="Q181" s="36"/>
      <c r="R181" s="34"/>
      <c r="S181" s="36"/>
      <c r="T181" s="36"/>
      <c r="U181" s="32"/>
      <c r="V181" s="1"/>
      <c r="W181" s="1"/>
      <c r="X181" s="1"/>
    </row>
    <row r="182" spans="1:24" ht="13.5">
      <c r="A182" s="23"/>
      <c r="B182" s="33"/>
      <c r="C182" s="34"/>
      <c r="D182" s="36"/>
      <c r="E182" s="36"/>
      <c r="F182" s="36"/>
      <c r="G182" s="36"/>
      <c r="H182" s="36"/>
      <c r="I182" s="34"/>
      <c r="J182" s="36"/>
      <c r="K182" s="36"/>
      <c r="L182" s="36"/>
      <c r="M182" s="36"/>
      <c r="N182" s="36"/>
      <c r="O182" s="34"/>
      <c r="P182" s="36"/>
      <c r="Q182" s="36"/>
      <c r="R182" s="34"/>
      <c r="S182" s="36"/>
      <c r="T182" s="36"/>
      <c r="U182" s="32"/>
      <c r="V182" s="1"/>
      <c r="W182" s="1"/>
      <c r="X182" s="1"/>
    </row>
    <row r="183" spans="1:24" ht="13.5">
      <c r="A183" s="23"/>
      <c r="B183" s="33"/>
      <c r="C183" s="34"/>
      <c r="D183" s="36"/>
      <c r="E183" s="36"/>
      <c r="F183" s="36"/>
      <c r="G183" s="36"/>
      <c r="H183" s="36"/>
      <c r="I183" s="34"/>
      <c r="J183" s="36"/>
      <c r="K183" s="36"/>
      <c r="L183" s="36"/>
      <c r="M183" s="36"/>
      <c r="N183" s="36"/>
      <c r="O183" s="34"/>
      <c r="P183" s="36"/>
      <c r="Q183" s="36"/>
      <c r="R183" s="34"/>
      <c r="S183" s="36"/>
      <c r="T183" s="36"/>
      <c r="U183" s="32"/>
      <c r="V183" s="1"/>
      <c r="W183" s="1"/>
      <c r="X183" s="1"/>
    </row>
    <row r="184" spans="1:24" ht="13.5">
      <c r="A184" s="23"/>
      <c r="B184" s="33"/>
      <c r="C184" s="34"/>
      <c r="D184" s="36"/>
      <c r="E184" s="36"/>
      <c r="F184" s="36"/>
      <c r="G184" s="36"/>
      <c r="H184" s="36"/>
      <c r="I184" s="34"/>
      <c r="J184" s="36"/>
      <c r="K184" s="36"/>
      <c r="L184" s="36"/>
      <c r="M184" s="36"/>
      <c r="N184" s="36"/>
      <c r="O184" s="34"/>
      <c r="P184" s="36"/>
      <c r="Q184" s="36"/>
      <c r="R184" s="34"/>
      <c r="S184" s="36"/>
      <c r="T184" s="36"/>
      <c r="U184" s="32"/>
      <c r="V184" s="1"/>
      <c r="W184" s="1"/>
      <c r="X184" s="1"/>
    </row>
    <row r="185" spans="1:24" ht="13.5">
      <c r="A185" s="23"/>
      <c r="B185" s="33"/>
      <c r="C185" s="34"/>
      <c r="D185" s="36"/>
      <c r="E185" s="36"/>
      <c r="F185" s="36"/>
      <c r="G185" s="36"/>
      <c r="H185" s="36"/>
      <c r="I185" s="34"/>
      <c r="J185" s="36"/>
      <c r="K185" s="36"/>
      <c r="L185" s="36"/>
      <c r="M185" s="36"/>
      <c r="N185" s="36"/>
      <c r="O185" s="34"/>
      <c r="P185" s="36"/>
      <c r="Q185" s="36"/>
      <c r="R185" s="34"/>
      <c r="S185" s="36"/>
      <c r="T185" s="36"/>
      <c r="U185" s="32"/>
      <c r="V185" s="1"/>
      <c r="W185" s="1"/>
      <c r="X185" s="1"/>
    </row>
    <row r="186" spans="2:24" ht="13.5">
      <c r="B186" s="33"/>
      <c r="C186" s="34"/>
      <c r="D186" s="36"/>
      <c r="E186" s="36"/>
      <c r="F186" s="36"/>
      <c r="G186" s="36"/>
      <c r="H186" s="36"/>
      <c r="I186" s="34"/>
      <c r="J186" s="36"/>
      <c r="K186" s="36"/>
      <c r="L186" s="36"/>
      <c r="M186" s="36"/>
      <c r="N186" s="36"/>
      <c r="O186" s="34"/>
      <c r="P186" s="36"/>
      <c r="Q186" s="36"/>
      <c r="R186" s="34"/>
      <c r="S186" s="36"/>
      <c r="T186" s="36"/>
      <c r="U186" s="32"/>
      <c r="V186" s="1"/>
      <c r="W186" s="1"/>
      <c r="X186" s="1"/>
    </row>
    <row r="187" spans="2:24" ht="13.5">
      <c r="B187" s="29"/>
      <c r="C187" s="34"/>
      <c r="D187" s="36"/>
      <c r="E187" s="36"/>
      <c r="F187" s="36"/>
      <c r="G187" s="36"/>
      <c r="H187" s="36"/>
      <c r="I187" s="34"/>
      <c r="J187" s="36"/>
      <c r="K187" s="36"/>
      <c r="L187" s="36"/>
      <c r="M187" s="36"/>
      <c r="N187" s="36"/>
      <c r="O187" s="34"/>
      <c r="P187" s="36"/>
      <c r="Q187" s="36"/>
      <c r="R187" s="34"/>
      <c r="S187" s="36"/>
      <c r="T187" s="36"/>
      <c r="U187" s="32"/>
      <c r="V187" s="1"/>
      <c r="W187" s="1"/>
      <c r="X187" s="1"/>
    </row>
    <row r="188" spans="2:24" ht="13.5">
      <c r="B188" s="29"/>
      <c r="C188" s="34"/>
      <c r="D188" s="36"/>
      <c r="E188" s="36"/>
      <c r="F188" s="36"/>
      <c r="G188" s="36"/>
      <c r="H188" s="36"/>
      <c r="I188" s="34"/>
      <c r="J188" s="36"/>
      <c r="K188" s="36"/>
      <c r="L188" s="36"/>
      <c r="M188" s="36"/>
      <c r="N188" s="36"/>
      <c r="O188" s="34"/>
      <c r="P188" s="36"/>
      <c r="Q188" s="36"/>
      <c r="R188" s="34"/>
      <c r="S188" s="36"/>
      <c r="T188" s="36"/>
      <c r="U188" s="32"/>
      <c r="V188" s="1"/>
      <c r="W188" s="1"/>
      <c r="X188" s="1"/>
    </row>
    <row r="189" spans="2:24" ht="13.5">
      <c r="B189" s="29"/>
      <c r="C189" s="34"/>
      <c r="D189" s="36"/>
      <c r="E189" s="36"/>
      <c r="F189" s="36"/>
      <c r="G189" s="36"/>
      <c r="H189" s="36"/>
      <c r="I189" s="34"/>
      <c r="J189" s="36"/>
      <c r="K189" s="36"/>
      <c r="L189" s="36"/>
      <c r="M189" s="36"/>
      <c r="N189" s="36"/>
      <c r="O189" s="34"/>
      <c r="P189" s="36"/>
      <c r="Q189" s="36"/>
      <c r="R189" s="34"/>
      <c r="S189" s="36"/>
      <c r="T189" s="36"/>
      <c r="U189" s="32"/>
      <c r="V189" s="1"/>
      <c r="W189" s="1"/>
      <c r="X189" s="1"/>
    </row>
    <row r="190" spans="2:24" ht="13.5">
      <c r="B190" s="29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2"/>
      <c r="V190" s="1"/>
      <c r="W190" s="1"/>
      <c r="X190" s="1"/>
    </row>
    <row r="191" spans="2:24" ht="13.5">
      <c r="B191" s="29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2"/>
      <c r="V191" s="1"/>
      <c r="W191" s="1"/>
      <c r="X191" s="1"/>
    </row>
    <row r="192" spans="2:24" ht="13.5">
      <c r="B192" s="29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2"/>
      <c r="V192" s="1"/>
      <c r="W192" s="1"/>
      <c r="X192" s="1"/>
    </row>
    <row r="193" spans="2:24" ht="13.5">
      <c r="B193" s="29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2"/>
      <c r="V193" s="1"/>
      <c r="W193" s="1"/>
      <c r="X193" s="1"/>
    </row>
    <row r="194" spans="2:24" ht="13.5">
      <c r="B194" s="29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2"/>
      <c r="V194" s="1"/>
      <c r="W194" s="1"/>
      <c r="X194" s="1"/>
    </row>
    <row r="195" spans="2:24" ht="13.5">
      <c r="B195" s="29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2"/>
      <c r="V195" s="1"/>
      <c r="W195" s="1"/>
      <c r="X195" s="1"/>
    </row>
    <row r="196" spans="2:24" ht="13.5">
      <c r="B196" s="29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2"/>
      <c r="V196" s="1"/>
      <c r="W196" s="1"/>
      <c r="X196" s="1"/>
    </row>
    <row r="197" spans="2:24" ht="13.5">
      <c r="B197" s="29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2"/>
      <c r="V197" s="1"/>
      <c r="W197" s="1"/>
      <c r="X197" s="1"/>
    </row>
    <row r="198" spans="2:24" ht="13.5">
      <c r="B198" s="29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2"/>
      <c r="V198" s="1"/>
      <c r="W198" s="1"/>
      <c r="X198" s="1"/>
    </row>
    <row r="199" spans="2:24" ht="13.5">
      <c r="B199" s="29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2"/>
      <c r="V199" s="1"/>
      <c r="W199" s="1"/>
      <c r="X199" s="1"/>
    </row>
    <row r="200" spans="2:24" ht="13.5">
      <c r="B200" s="29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2"/>
      <c r="V200" s="1"/>
      <c r="W200" s="1"/>
      <c r="X200" s="1"/>
    </row>
    <row r="201" spans="2:24" ht="13.5">
      <c r="B201" s="29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2"/>
      <c r="V201" s="1"/>
      <c r="W201" s="1"/>
      <c r="X201" s="1"/>
    </row>
    <row r="202" spans="2:24" ht="13.5">
      <c r="B202" s="3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2"/>
      <c r="V202" s="1"/>
      <c r="W202" s="1"/>
      <c r="X202" s="1"/>
    </row>
    <row r="203" spans="2:24" ht="13.5">
      <c r="B203" s="3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2"/>
      <c r="V203" s="1"/>
      <c r="W203" s="1"/>
      <c r="X203" s="1"/>
    </row>
    <row r="204" spans="2:24" ht="13.5">
      <c r="B204" s="3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2"/>
      <c r="V204" s="1"/>
      <c r="W204" s="1"/>
      <c r="X204" s="1"/>
    </row>
    <row r="205" spans="2:24" ht="13.5">
      <c r="B205" s="3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2"/>
      <c r="V205" s="1"/>
      <c r="W205" s="1"/>
      <c r="X205" s="1"/>
    </row>
    <row r="206" spans="2:24" ht="13.5">
      <c r="B206" s="3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2"/>
      <c r="V206" s="1"/>
      <c r="W206" s="1"/>
      <c r="X206" s="1"/>
    </row>
    <row r="207" spans="2:24" ht="13.5">
      <c r="B207" s="3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2"/>
      <c r="V207" s="1"/>
      <c r="W207" s="1"/>
      <c r="X207" s="1"/>
    </row>
    <row r="208" spans="2:24" ht="13.5">
      <c r="B208" s="3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2"/>
      <c r="V208" s="1"/>
      <c r="W208" s="1"/>
      <c r="X208" s="1"/>
    </row>
    <row r="209" spans="2:24" ht="13.5">
      <c r="B209" s="3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2"/>
      <c r="V209" s="1"/>
      <c r="W209" s="1"/>
      <c r="X209" s="1"/>
    </row>
    <row r="210" spans="2:24" ht="13.5">
      <c r="B210" s="3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2"/>
      <c r="V210" s="1"/>
      <c r="W210" s="1"/>
      <c r="X210" s="1"/>
    </row>
    <row r="211" spans="2:24" ht="13.5">
      <c r="B211" s="3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2"/>
      <c r="V211" s="1"/>
      <c r="W211" s="1"/>
      <c r="X211" s="1"/>
    </row>
    <row r="212" spans="2:24" ht="13.5">
      <c r="B212" s="3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2"/>
      <c r="V212" s="1"/>
      <c r="W212" s="1"/>
      <c r="X212" s="1"/>
    </row>
    <row r="213" spans="2:24" ht="13.5">
      <c r="B213" s="3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2"/>
      <c r="V213" s="1"/>
      <c r="W213" s="1"/>
      <c r="X213" s="1"/>
    </row>
    <row r="214" spans="2:24" ht="13.5">
      <c r="B214" s="3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2"/>
      <c r="V214" s="1"/>
      <c r="W214" s="1"/>
      <c r="X214" s="1"/>
    </row>
    <row r="215" spans="2:24" ht="13.5">
      <c r="B215" s="3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2"/>
      <c r="V215" s="1"/>
      <c r="W215" s="1"/>
      <c r="X215" s="1"/>
    </row>
    <row r="216" spans="2:24" ht="13.5">
      <c r="B216" s="3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2"/>
      <c r="V216" s="1"/>
      <c r="W216" s="1"/>
      <c r="X216" s="1"/>
    </row>
    <row r="217" spans="2:24" ht="13.5">
      <c r="B217" s="3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2"/>
      <c r="V217" s="1"/>
      <c r="W217" s="1"/>
      <c r="X217" s="1"/>
    </row>
    <row r="218" spans="2:24" ht="12.75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2"/>
      <c r="V218" s="1"/>
      <c r="W218" s="1"/>
      <c r="X218" s="1"/>
    </row>
    <row r="219" spans="2:24" ht="12.75">
      <c r="B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2"/>
      <c r="V219" s="1"/>
      <c r="W219" s="1"/>
      <c r="X219" s="1"/>
    </row>
    <row r="220" spans="2:24" ht="12.75">
      <c r="B220" s="3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2"/>
      <c r="V220" s="1"/>
      <c r="W220" s="1"/>
      <c r="X220" s="1"/>
    </row>
    <row r="221" spans="2:24" ht="12.75">
      <c r="B221" s="3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2"/>
      <c r="V221" s="1"/>
      <c r="W221" s="1"/>
      <c r="X221" s="1"/>
    </row>
    <row r="222" spans="2:24" ht="12.75">
      <c r="B222" s="37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2"/>
      <c r="V222" s="1"/>
      <c r="W222" s="1"/>
      <c r="X222" s="1"/>
    </row>
    <row r="223" spans="2:24" ht="12.75">
      <c r="B223" s="37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2"/>
      <c r="V223" s="1"/>
      <c r="W223" s="1"/>
      <c r="X223" s="1"/>
    </row>
    <row r="224" spans="2:24" ht="12.75">
      <c r="B224" s="3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2"/>
      <c r="V224" s="1"/>
      <c r="W224" s="1"/>
      <c r="X224" s="1"/>
    </row>
    <row r="225" spans="2:24" ht="12.75">
      <c r="B225" s="37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2"/>
      <c r="V225" s="1"/>
      <c r="W225" s="1"/>
      <c r="X225" s="1"/>
    </row>
    <row r="226" spans="2:24" ht="12.75">
      <c r="B226" s="3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2"/>
      <c r="V226" s="1"/>
      <c r="W226" s="1"/>
      <c r="X226" s="1"/>
    </row>
    <row r="227" spans="2:24" ht="12.75">
      <c r="B227" s="37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2"/>
      <c r="V227" s="1"/>
      <c r="W227" s="1"/>
      <c r="X227" s="1"/>
    </row>
    <row r="228" spans="2:24" ht="12.75">
      <c r="B228" s="3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2"/>
      <c r="V228" s="1"/>
      <c r="W228" s="1"/>
      <c r="X228" s="1"/>
    </row>
    <row r="229" spans="2:24" ht="12.75">
      <c r="B229" s="37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2"/>
      <c r="V229" s="1"/>
      <c r="W229" s="1"/>
      <c r="X229" s="1"/>
    </row>
    <row r="230" spans="2:24" ht="12.75">
      <c r="B230" s="37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2"/>
      <c r="V230" s="1"/>
      <c r="W230" s="1"/>
      <c r="X230" s="1"/>
    </row>
    <row r="231" spans="2:24" ht="12.75">
      <c r="B231" s="37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2"/>
      <c r="V231" s="1"/>
      <c r="W231" s="1"/>
      <c r="X231" s="1"/>
    </row>
    <row r="232" spans="2:24" ht="12.75">
      <c r="B232" s="37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2"/>
      <c r="V232" s="1"/>
      <c r="W232" s="1"/>
      <c r="X232" s="1"/>
    </row>
    <row r="233" spans="2:24" ht="12.75">
      <c r="B233" s="37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2"/>
      <c r="V233" s="1"/>
      <c r="W233" s="1"/>
      <c r="X233" s="1"/>
    </row>
    <row r="234" spans="2:24" ht="12.75">
      <c r="B234" s="3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2"/>
      <c r="V234" s="1"/>
      <c r="W234" s="1"/>
      <c r="X234" s="1"/>
    </row>
    <row r="235" spans="2:24" ht="12.75">
      <c r="B235" s="37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2"/>
      <c r="V235" s="1"/>
      <c r="W235" s="1"/>
      <c r="X235" s="1"/>
    </row>
    <row r="236" spans="2:24" ht="12.75">
      <c r="B236" s="3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2"/>
      <c r="V236" s="1"/>
      <c r="W236" s="1"/>
      <c r="X236" s="1"/>
    </row>
    <row r="237" spans="2:24" ht="12.75">
      <c r="B237" s="3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2"/>
      <c r="V237" s="1"/>
      <c r="W237" s="1"/>
      <c r="X237" s="1"/>
    </row>
    <row r="238" spans="2:24" ht="12.75">
      <c r="B238" s="3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2"/>
      <c r="V238" s="1"/>
      <c r="W238" s="1"/>
      <c r="X238" s="1"/>
    </row>
    <row r="239" spans="2:24" ht="12.75"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2"/>
      <c r="V239" s="1"/>
      <c r="W239" s="1"/>
      <c r="X239" s="1"/>
    </row>
    <row r="240" spans="2:24" ht="12.75">
      <c r="B240" s="3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2"/>
      <c r="V240" s="1"/>
      <c r="W240" s="1"/>
      <c r="X240" s="1"/>
    </row>
    <row r="241" spans="2:24" ht="12.75"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2"/>
      <c r="V241" s="1"/>
      <c r="W241" s="1"/>
      <c r="X241" s="1"/>
    </row>
    <row r="242" spans="2:24" ht="12.75">
      <c r="B242" s="3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2"/>
      <c r="V242" s="1"/>
      <c r="W242" s="1"/>
      <c r="X242" s="1"/>
    </row>
    <row r="243" spans="2:24" ht="12.75">
      <c r="B243" s="3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2"/>
      <c r="V243" s="1"/>
      <c r="W243" s="1"/>
      <c r="X243" s="1"/>
    </row>
    <row r="244" spans="2:24" ht="12.75">
      <c r="B244" s="37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2"/>
      <c r="V244" s="1"/>
      <c r="W244" s="1"/>
      <c r="X244" s="1"/>
    </row>
    <row r="245" spans="2:24" ht="12.75">
      <c r="B245" s="37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2"/>
      <c r="V245" s="1"/>
      <c r="W245" s="1"/>
      <c r="X245" s="1"/>
    </row>
    <row r="246" spans="2:24" ht="12.75">
      <c r="B246" s="3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2"/>
      <c r="V246" s="1"/>
      <c r="W246" s="1"/>
      <c r="X246" s="1"/>
    </row>
    <row r="247" spans="2:24" ht="12.75">
      <c r="B247" s="3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2"/>
      <c r="V247" s="1"/>
      <c r="W247" s="1"/>
      <c r="X247" s="1"/>
    </row>
    <row r="248" spans="2:24" ht="12.75">
      <c r="B248" s="3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2"/>
      <c r="V248" s="1"/>
      <c r="W248" s="1"/>
      <c r="X248" s="1"/>
    </row>
    <row r="249" spans="2:24" ht="12.75">
      <c r="B249" s="3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2"/>
      <c r="V249" s="1"/>
      <c r="W249" s="1"/>
      <c r="X249" s="1"/>
    </row>
    <row r="250" spans="2:24" ht="12.75">
      <c r="B250" s="3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2"/>
      <c r="V250" s="1"/>
      <c r="W250" s="1"/>
      <c r="X250" s="1"/>
    </row>
    <row r="251" spans="2:24" ht="12.75">
      <c r="B251" s="3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2"/>
      <c r="V251" s="1"/>
      <c r="W251" s="1"/>
      <c r="X251" s="1"/>
    </row>
    <row r="252" spans="2:24" ht="12.75">
      <c r="B252" s="3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2"/>
      <c r="V252" s="1"/>
      <c r="W252" s="1"/>
      <c r="X252" s="1"/>
    </row>
    <row r="253" spans="2:24" ht="12.75">
      <c r="B253" s="3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2"/>
      <c r="V253" s="1"/>
      <c r="W253" s="1"/>
      <c r="X253" s="1"/>
    </row>
    <row r="254" spans="2:24" ht="12.75">
      <c r="B254" s="3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2"/>
      <c r="V254" s="1"/>
      <c r="W254" s="1"/>
      <c r="X254" s="1"/>
    </row>
    <row r="255" spans="2:24" ht="12.75">
      <c r="B255" s="37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2"/>
      <c r="V255" s="1"/>
      <c r="W255" s="1"/>
      <c r="X255" s="1"/>
    </row>
    <row r="256" spans="2:24" ht="12.75">
      <c r="B256" s="3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2"/>
      <c r="V256" s="1"/>
      <c r="W256" s="1"/>
      <c r="X256" s="1"/>
    </row>
    <row r="257" spans="2:24" ht="12.75">
      <c r="B257" s="3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2"/>
      <c r="V257" s="1"/>
      <c r="W257" s="1"/>
      <c r="X257" s="1"/>
    </row>
    <row r="258" spans="2:24" ht="12.75">
      <c r="B258" s="3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2"/>
      <c r="V258" s="1"/>
      <c r="W258" s="1"/>
      <c r="X258" s="1"/>
    </row>
    <row r="259" spans="2:24" ht="12.75">
      <c r="B259" s="3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2"/>
      <c r="V259" s="1"/>
      <c r="W259" s="1"/>
      <c r="X259" s="1"/>
    </row>
    <row r="260" spans="2:24" ht="12.75">
      <c r="B260" s="3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2"/>
      <c r="V260" s="1"/>
      <c r="W260" s="1"/>
      <c r="X260" s="1"/>
    </row>
    <row r="261" spans="2:24" ht="12.75"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2"/>
      <c r="V261" s="1"/>
      <c r="W261" s="1"/>
      <c r="X261" s="1"/>
    </row>
    <row r="262" spans="2:24" ht="12.75">
      <c r="B262" s="37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2"/>
      <c r="V262" s="1"/>
      <c r="W262" s="1"/>
      <c r="X262" s="1"/>
    </row>
    <row r="263" spans="2:24" ht="12.75">
      <c r="B263" s="3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2"/>
      <c r="V263" s="1"/>
      <c r="W263" s="1"/>
      <c r="X263" s="1"/>
    </row>
    <row r="264" spans="2:24" ht="12.75">
      <c r="B264" s="37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2"/>
      <c r="V264" s="1"/>
      <c r="W264" s="1"/>
      <c r="X264" s="1"/>
    </row>
    <row r="265" spans="2:24" ht="12.75">
      <c r="B265" s="37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"/>
      <c r="W265" s="1"/>
      <c r="X265" s="1"/>
    </row>
    <row r="266" spans="2:24" ht="12.75">
      <c r="B266" s="37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"/>
      <c r="W266" s="1"/>
      <c r="X266" s="1"/>
    </row>
    <row r="267" spans="2:24" ht="12.75">
      <c r="B267" s="37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"/>
      <c r="W267" s="1"/>
      <c r="X267" s="1"/>
    </row>
    <row r="268" spans="2:24" ht="12.75">
      <c r="B268" s="37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"/>
      <c r="W268" s="1"/>
      <c r="X268" s="1"/>
    </row>
    <row r="269" spans="2:24" ht="12.75">
      <c r="B269" s="37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"/>
      <c r="W269" s="1"/>
      <c r="X269" s="1"/>
    </row>
    <row r="270" spans="2:24" ht="12.75">
      <c r="B270" s="37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"/>
      <c r="W270" s="1"/>
      <c r="X270" s="1"/>
    </row>
    <row r="271" spans="2:24" ht="12.75">
      <c r="B271" s="37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"/>
      <c r="W271" s="1"/>
      <c r="X271" s="1"/>
    </row>
    <row r="272" spans="2:24" ht="12.75">
      <c r="B272" s="37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"/>
      <c r="W272" s="1"/>
      <c r="X272" s="1"/>
    </row>
    <row r="273" spans="2:24" ht="12.75">
      <c r="B273" s="37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"/>
      <c r="W273" s="1"/>
      <c r="X273" s="1"/>
    </row>
    <row r="274" spans="2:24" ht="12.75">
      <c r="B274" s="37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"/>
      <c r="W274" s="1"/>
      <c r="X274" s="1"/>
    </row>
    <row r="275" spans="2:24" ht="12.75">
      <c r="B275" s="37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"/>
      <c r="W275" s="1"/>
      <c r="X275" s="1"/>
    </row>
    <row r="276" spans="2:24" ht="12.75">
      <c r="B276" s="37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"/>
      <c r="W276" s="1"/>
      <c r="X276" s="1"/>
    </row>
    <row r="277" spans="2:24" ht="12.75">
      <c r="B277" s="37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"/>
      <c r="W277" s="1"/>
      <c r="X277" s="1"/>
    </row>
    <row r="278" spans="2:24" ht="12.75">
      <c r="B278" s="37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"/>
      <c r="W278" s="1"/>
      <c r="X278" s="1"/>
    </row>
    <row r="279" spans="2:24" ht="12.75">
      <c r="B279" s="37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"/>
      <c r="W279" s="1"/>
      <c r="X279" s="1"/>
    </row>
    <row r="280" spans="2:24" ht="12.75">
      <c r="B280" s="37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"/>
      <c r="W280" s="1"/>
      <c r="X280" s="1"/>
    </row>
    <row r="281" spans="2:24" ht="12.75">
      <c r="B281" s="39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"/>
      <c r="W281" s="1"/>
      <c r="X281" s="1"/>
    </row>
    <row r="282" spans="2:24" ht="12.75">
      <c r="B282" s="39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"/>
      <c r="W282" s="1"/>
      <c r="X282" s="1"/>
    </row>
    <row r="283" spans="2:24" ht="12.75">
      <c r="B283" s="39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"/>
      <c r="W283" s="1"/>
      <c r="X283" s="1"/>
    </row>
    <row r="284" spans="2:24" ht="12.75">
      <c r="B284" s="39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"/>
      <c r="W284" s="1"/>
      <c r="X284" s="1"/>
    </row>
    <row r="285" spans="2:24" ht="12.75">
      <c r="B285" s="39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"/>
      <c r="W285" s="1"/>
      <c r="X285" s="1"/>
    </row>
    <row r="286" spans="2:24" ht="12.75">
      <c r="B286" s="39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"/>
      <c r="W286" s="1"/>
      <c r="X286" s="1"/>
    </row>
    <row r="287" spans="2:24" ht="12.75">
      <c r="B287" s="39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"/>
      <c r="W287" s="1"/>
      <c r="X287" s="1"/>
    </row>
    <row r="288" spans="2:24" ht="12.75">
      <c r="B288" s="39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"/>
      <c r="W288" s="1"/>
      <c r="X288" s="1"/>
    </row>
    <row r="289" spans="2:24" ht="12.75">
      <c r="B289" s="39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"/>
      <c r="W289" s="1"/>
      <c r="X289" s="1"/>
    </row>
    <row r="290" spans="2:24" ht="12.75">
      <c r="B290" s="39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"/>
      <c r="W290" s="1"/>
      <c r="X290" s="1"/>
    </row>
    <row r="291" spans="2:24" ht="12.75">
      <c r="B291" s="39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"/>
      <c r="W291" s="1"/>
      <c r="X291" s="1"/>
    </row>
    <row r="292" spans="2:24" ht="12.75">
      <c r="B292" s="39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"/>
      <c r="W292" s="1"/>
      <c r="X292" s="1"/>
    </row>
    <row r="293" spans="2:24" ht="12.75">
      <c r="B293" s="39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"/>
      <c r="W293" s="1"/>
      <c r="X293" s="1"/>
    </row>
    <row r="294" spans="2:24" ht="12.75">
      <c r="B294" s="39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"/>
      <c r="W294" s="1"/>
      <c r="X294" s="1"/>
    </row>
    <row r="295" spans="2:24" ht="12.75">
      <c r="B295" s="39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"/>
      <c r="W295" s="1"/>
      <c r="X295" s="1"/>
    </row>
    <row r="296" spans="2:24" ht="12.75">
      <c r="B296" s="39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"/>
      <c r="W296" s="1"/>
      <c r="X296" s="1"/>
    </row>
    <row r="297" spans="2:24" ht="12.75">
      <c r="B297" s="39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"/>
      <c r="W297" s="1"/>
      <c r="X297" s="1"/>
    </row>
    <row r="298" spans="2:24" ht="12.75">
      <c r="B298" s="39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"/>
      <c r="W298" s="1"/>
      <c r="X298" s="1"/>
    </row>
    <row r="299" spans="2:24" ht="12.75">
      <c r="B299" s="39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"/>
      <c r="W299" s="1"/>
      <c r="X299" s="1"/>
    </row>
    <row r="300" spans="2:24" ht="12.75">
      <c r="B300" s="39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"/>
      <c r="W300" s="1"/>
      <c r="X300" s="1"/>
    </row>
    <row r="301" spans="2:24" ht="12.75">
      <c r="B301" s="39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"/>
      <c r="W301" s="1"/>
      <c r="X301" s="1"/>
    </row>
    <row r="302" spans="2:24" ht="12.75">
      <c r="B302" s="39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"/>
      <c r="W302" s="1"/>
      <c r="X302" s="1"/>
    </row>
    <row r="303" spans="2:24" ht="12.75">
      <c r="B303" s="39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"/>
      <c r="W303" s="1"/>
      <c r="X303" s="1"/>
    </row>
    <row r="304" spans="2:24" ht="12.75">
      <c r="B304" s="39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"/>
      <c r="W304" s="1"/>
      <c r="X304" s="1"/>
    </row>
    <row r="305" spans="2:24" ht="12.75">
      <c r="B305" s="39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"/>
      <c r="W305" s="1"/>
      <c r="X305" s="1"/>
    </row>
    <row r="306" spans="2:24" ht="12.75">
      <c r="B306" s="39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"/>
      <c r="W306" s="1"/>
      <c r="X306" s="1"/>
    </row>
    <row r="307" spans="2:24" ht="12.75">
      <c r="B307" s="39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"/>
      <c r="W307" s="1"/>
      <c r="X307" s="1"/>
    </row>
    <row r="308" spans="2:24" ht="12.75">
      <c r="B308" s="39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"/>
      <c r="W308" s="1"/>
      <c r="X308" s="1"/>
    </row>
    <row r="309" spans="2:24" ht="12.75">
      <c r="B309" s="39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"/>
      <c r="W309" s="1"/>
      <c r="X309" s="1"/>
    </row>
    <row r="310" spans="2:24" ht="12.75">
      <c r="B310" s="39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"/>
      <c r="W310" s="1"/>
      <c r="X310" s="1"/>
    </row>
    <row r="311" spans="2:24" ht="12.75">
      <c r="B311" s="39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"/>
      <c r="W311" s="1"/>
      <c r="X311" s="1"/>
    </row>
    <row r="312" spans="2:24" ht="12.75">
      <c r="B312" s="39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"/>
      <c r="W312" s="1"/>
      <c r="X312" s="1"/>
    </row>
    <row r="313" spans="2:24" ht="12.75">
      <c r="B313" s="39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"/>
      <c r="W313" s="1"/>
      <c r="X313" s="1"/>
    </row>
    <row r="314" spans="2:24" ht="12.75">
      <c r="B314" s="39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"/>
      <c r="W314" s="1"/>
      <c r="X314" s="1"/>
    </row>
    <row r="315" spans="2:24" ht="12.75">
      <c r="B315" s="39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"/>
      <c r="W315" s="1"/>
      <c r="X315" s="1"/>
    </row>
    <row r="316" spans="2:24" ht="12.75">
      <c r="B316" s="39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1"/>
      <c r="W316" s="1"/>
      <c r="X316" s="1"/>
    </row>
    <row r="317" spans="2:24" ht="12.75">
      <c r="B317" s="39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"/>
      <c r="W317" s="1"/>
      <c r="X317" s="1"/>
    </row>
    <row r="318" spans="2:24" ht="12.75">
      <c r="B318" s="39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"/>
      <c r="W318" s="1"/>
      <c r="X318" s="1"/>
    </row>
    <row r="319" spans="2:24" ht="12.75">
      <c r="B319" s="39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"/>
      <c r="W319" s="1"/>
      <c r="X319" s="1"/>
    </row>
    <row r="320" spans="2:24" ht="12.75">
      <c r="B320" s="39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"/>
      <c r="W320" s="1"/>
      <c r="X320" s="1"/>
    </row>
    <row r="321" spans="2:24" ht="12.75">
      <c r="B321" s="39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1"/>
      <c r="W321" s="1"/>
      <c r="X321" s="1"/>
    </row>
    <row r="322" spans="2:24" ht="12.75">
      <c r="B322" s="39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"/>
      <c r="W322" s="1"/>
      <c r="X322" s="1"/>
    </row>
    <row r="323" spans="2:24" ht="12.75">
      <c r="B323" s="39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"/>
      <c r="W323" s="1"/>
      <c r="X323" s="1"/>
    </row>
    <row r="324" spans="2:24" ht="12.75">
      <c r="B324" s="39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"/>
      <c r="W324" s="1"/>
      <c r="X324" s="1"/>
    </row>
    <row r="325" spans="2:24" ht="12.75">
      <c r="B325" s="39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"/>
      <c r="W325" s="1"/>
      <c r="X325" s="1"/>
    </row>
    <row r="326" spans="2:24" ht="12.75">
      <c r="B326" s="39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"/>
      <c r="W326" s="1"/>
      <c r="X326" s="1"/>
    </row>
    <row r="327" spans="2:24" ht="12.75">
      <c r="B327" s="39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1"/>
      <c r="W327" s="1"/>
      <c r="X327" s="1"/>
    </row>
    <row r="328" spans="2:24" ht="12.75">
      <c r="B328" s="39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"/>
      <c r="W328" s="1"/>
      <c r="X328" s="1"/>
    </row>
    <row r="329" spans="2:24" ht="12.75">
      <c r="B329" s="39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"/>
      <c r="W329" s="1"/>
      <c r="X329" s="1"/>
    </row>
    <row r="330" spans="2:24" ht="12.75">
      <c r="B330" s="39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"/>
      <c r="W330" s="1"/>
      <c r="X330" s="1"/>
    </row>
    <row r="331" spans="2:24" ht="12.75">
      <c r="B331" s="39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"/>
      <c r="W331" s="1"/>
      <c r="X331" s="1"/>
    </row>
    <row r="332" spans="2:24" ht="12.75">
      <c r="B332" s="39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"/>
      <c r="W332" s="1"/>
      <c r="X332" s="1"/>
    </row>
    <row r="333" spans="2:24" ht="12.75">
      <c r="B333" s="39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"/>
      <c r="W333" s="1"/>
      <c r="X333" s="1"/>
    </row>
    <row r="334" spans="2:24" ht="12.75">
      <c r="B334" s="39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"/>
      <c r="W334" s="1"/>
      <c r="X334" s="1"/>
    </row>
    <row r="335" spans="2:24" ht="12.75">
      <c r="B335" s="39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"/>
      <c r="W335" s="1"/>
      <c r="X335" s="1"/>
    </row>
    <row r="336" spans="2:24" ht="12.75">
      <c r="B336" s="39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"/>
      <c r="W336" s="1"/>
      <c r="X336" s="1"/>
    </row>
    <row r="337" spans="2:24" ht="12.75">
      <c r="B337" s="39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"/>
      <c r="W337" s="1"/>
      <c r="X337" s="1"/>
    </row>
    <row r="338" spans="2:24" ht="12.75">
      <c r="B338" s="39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"/>
      <c r="W338" s="1"/>
      <c r="X338" s="1"/>
    </row>
    <row r="339" spans="2:24" ht="12.75">
      <c r="B339" s="39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"/>
      <c r="W339" s="1"/>
      <c r="X339" s="1"/>
    </row>
    <row r="340" spans="2:24" ht="12.75">
      <c r="B340" s="39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"/>
      <c r="W340" s="1"/>
      <c r="X340" s="1"/>
    </row>
    <row r="341" spans="2:24" ht="12.75">
      <c r="B341" s="39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"/>
      <c r="W341" s="1"/>
      <c r="X341" s="1"/>
    </row>
    <row r="342" spans="2:24" ht="12.75">
      <c r="B342" s="39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"/>
      <c r="W342" s="1"/>
      <c r="X342" s="1"/>
    </row>
    <row r="343" spans="2:24" ht="12.75">
      <c r="B343" s="39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"/>
      <c r="W343" s="1"/>
      <c r="X343" s="1"/>
    </row>
    <row r="344" spans="2:24" ht="12.75">
      <c r="B344" s="39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"/>
      <c r="W344" s="1"/>
      <c r="X344" s="1"/>
    </row>
    <row r="345" spans="2:24" ht="12.75">
      <c r="B345" s="39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"/>
      <c r="W345" s="1"/>
      <c r="X345" s="1"/>
    </row>
    <row r="346" spans="2:24" ht="12.75">
      <c r="B346" s="39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"/>
      <c r="W346" s="1"/>
      <c r="X346" s="1"/>
    </row>
    <row r="347" spans="2:24" ht="12.75">
      <c r="B347" s="39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"/>
      <c r="W347" s="1"/>
      <c r="X347" s="1"/>
    </row>
    <row r="348" spans="2:24" ht="12.75">
      <c r="B348" s="39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"/>
      <c r="W348" s="1"/>
      <c r="X348" s="1"/>
    </row>
    <row r="349" spans="2:24" ht="12.75">
      <c r="B349" s="39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"/>
      <c r="W349" s="1"/>
      <c r="X349" s="1"/>
    </row>
    <row r="350" spans="2:24" ht="12.75">
      <c r="B350" s="39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"/>
      <c r="W350" s="1"/>
      <c r="X350" s="1"/>
    </row>
    <row r="351" spans="2:24" ht="12.75">
      <c r="B351" s="39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"/>
      <c r="W351" s="1"/>
      <c r="X351" s="1"/>
    </row>
    <row r="352" spans="2:24" ht="12.75">
      <c r="B352" s="39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"/>
      <c r="W352" s="1"/>
      <c r="X352" s="1"/>
    </row>
    <row r="353" spans="2:24" ht="12.75">
      <c r="B353" s="39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"/>
      <c r="W353" s="1"/>
      <c r="X353" s="1"/>
    </row>
    <row r="354" spans="2:24" ht="12.75">
      <c r="B354" s="39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"/>
      <c r="W354" s="1"/>
      <c r="X354" s="1"/>
    </row>
    <row r="355" spans="2:24" ht="12.75">
      <c r="B355" s="39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"/>
      <c r="W355" s="1"/>
      <c r="X355" s="1"/>
    </row>
    <row r="356" spans="2:24" ht="12.75">
      <c r="B356" s="39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"/>
      <c r="W356" s="1"/>
      <c r="X356" s="1"/>
    </row>
    <row r="357" spans="2:24" ht="12.75">
      <c r="B357" s="39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"/>
      <c r="W357" s="1"/>
      <c r="X357" s="1"/>
    </row>
    <row r="358" spans="2:24" ht="12.75">
      <c r="B358" s="39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"/>
      <c r="W358" s="1"/>
      <c r="X358" s="1"/>
    </row>
    <row r="359" spans="2:24" ht="12.75">
      <c r="B359" s="39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"/>
      <c r="W359" s="1"/>
      <c r="X359" s="1"/>
    </row>
    <row r="360" spans="2:24" ht="12.75">
      <c r="B360" s="39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"/>
      <c r="W360" s="1"/>
      <c r="X360" s="1"/>
    </row>
    <row r="361" spans="2:24" ht="12.75">
      <c r="B361" s="39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"/>
      <c r="W361" s="1"/>
      <c r="X361" s="1"/>
    </row>
    <row r="362" spans="2:24" ht="12.75">
      <c r="B362" s="39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"/>
      <c r="W362" s="1"/>
      <c r="X362" s="1"/>
    </row>
    <row r="363" spans="2:24" ht="12.75">
      <c r="B363" s="39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1"/>
      <c r="V363" s="1"/>
      <c r="W363" s="1"/>
      <c r="X363" s="1"/>
    </row>
    <row r="364" spans="2:24" ht="12.75">
      <c r="B364" s="39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1"/>
      <c r="V364" s="1"/>
      <c r="W364" s="1"/>
      <c r="X364" s="1"/>
    </row>
    <row r="365" spans="2:24" ht="12.75">
      <c r="B365" s="3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2.75">
      <c r="B366" s="3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2.75">
      <c r="B367" s="3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2.75">
      <c r="B368" s="3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2.75">
      <c r="B369" s="3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2.75">
      <c r="B370" s="3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2.75">
      <c r="B371" s="3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2.75">
      <c r="B372" s="3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2.75">
      <c r="B373" s="3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ht="12.75">
      <c r="B374" s="3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ht="12.75">
      <c r="B375" s="3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ht="12.75">
      <c r="B376" s="3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ht="12.75">
      <c r="B377" s="3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ht="12.75">
      <c r="B378" s="3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ht="12.75">
      <c r="B379" s="3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ht="12.75">
      <c r="B380" s="3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ht="12.75">
      <c r="B381" s="1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ht="12.75">
      <c r="B382" s="1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ht="12.75">
      <c r="B383" s="1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ht="12.75">
      <c r="B384" s="1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ht="12.75">
      <c r="B385" s="1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ht="12.75">
      <c r="B386" s="1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2:24" ht="12.75">
      <c r="B387" s="1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2:24" ht="12.75">
      <c r="B388" s="1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2:24" ht="12.75">
      <c r="B389" s="1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2:24" ht="12.75">
      <c r="B390" s="1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2:24" ht="12.75">
      <c r="B391" s="1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2:24" ht="12.75">
      <c r="B392" s="1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2:24" ht="12.75">
      <c r="B393" s="1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2:24" ht="12.75">
      <c r="B394" s="1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2:24" ht="12.75">
      <c r="B395" s="1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2:24" ht="12.75">
      <c r="B396" s="1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2:24" ht="12.75">
      <c r="B397" s="1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2:24" ht="12.75">
      <c r="B398" s="1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2:24" ht="12.75">
      <c r="B399" s="1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2:24" ht="12.75">
      <c r="B400" s="1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2:24" ht="12.75">
      <c r="B401" s="1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2:24" ht="12.75">
      <c r="B402" s="1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2:24" ht="12.75">
      <c r="B403" s="1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2:24" ht="12.75">
      <c r="B404" s="1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2:24" ht="12.75">
      <c r="B405" s="1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2:24" ht="12.75">
      <c r="B406" s="1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2:24" ht="12.75">
      <c r="B407" s="1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2:24" ht="12.75">
      <c r="B408" s="1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2:24" ht="12.75">
      <c r="B409" s="1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2:24" ht="12.75">
      <c r="B410" s="1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2:24" ht="12.75">
      <c r="B411" s="1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2:24" ht="12.75">
      <c r="B412" s="1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2:24" ht="12.75">
      <c r="B413" s="1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2:24" ht="12.75">
      <c r="B414" s="1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2:24" ht="12.75">
      <c r="B415" s="1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2:2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2:2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2:2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2:2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2:2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2:2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2:2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2:2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2:2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2:2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2:2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2:2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2:2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2:2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2:2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2:2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2:2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2:2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2:2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2:2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2:2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2:2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2:2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2:2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2:2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2:2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2:2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2:2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2:2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2:2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2:2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2:2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2:2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2:2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2:2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2:2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2:2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2:2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2:2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2:2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2:2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2:2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2:2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2:2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2:2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2:2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2:2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2:2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2:2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2:2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2:2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2:2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2:2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2:2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2:2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2:2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2:2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2:2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2:2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2:2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2:2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2:2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2:2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2:2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2:2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2:2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2:2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2:2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2:2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2:2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2:2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2:2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2:2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2:2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2:2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2:2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2:2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2:2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2:2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2:2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2:2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2:2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2:2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2:2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2:2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2:2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2:24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2:24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2:24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2:24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2:24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2:24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2:24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2:24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2:2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2:2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2:2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2:24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2:24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2:24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2:24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2:24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2:24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2:24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2:24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2:24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2:24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2:24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2:24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2:24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2:24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2:24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2:24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2:24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2:24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2:24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2:24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2:24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2:2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2:2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</sheetData>
  <sheetProtection/>
  <mergeCells count="15">
    <mergeCell ref="B1:T1"/>
    <mergeCell ref="B2:T2"/>
    <mergeCell ref="B3:T3"/>
    <mergeCell ref="C5:E5"/>
    <mergeCell ref="I5:K5"/>
    <mergeCell ref="O5:Q5"/>
    <mergeCell ref="R5:T5"/>
    <mergeCell ref="F5:H5"/>
    <mergeCell ref="L5:N5"/>
    <mergeCell ref="C6:E6"/>
    <mergeCell ref="I6:K6"/>
    <mergeCell ref="O6:Q6"/>
    <mergeCell ref="R6:T6"/>
    <mergeCell ref="F6:H6"/>
    <mergeCell ref="L6:N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282">
      <selection activeCell="A297" sqref="A297:G306"/>
    </sheetView>
  </sheetViews>
  <sheetFormatPr defaultColWidth="9.140625" defaultRowHeight="12.75"/>
  <cols>
    <col min="1" max="1" width="32.140625" style="0" customWidth="1"/>
    <col min="2" max="2" width="17.7109375" style="0" customWidth="1"/>
    <col min="3" max="3" width="9.57421875" style="0" customWidth="1"/>
    <col min="4" max="4" width="20.140625" style="0" customWidth="1"/>
    <col min="5" max="5" width="8.7109375" style="0" customWidth="1"/>
    <col min="6" max="6" width="18.8515625" style="0" customWidth="1"/>
  </cols>
  <sheetData>
    <row r="1" spans="1:2" ht="12.75" hidden="1">
      <c r="A1" t="s">
        <v>220</v>
      </c>
      <c r="B1" s="83" t="s">
        <v>207</v>
      </c>
    </row>
    <row r="2" ht="12.75" hidden="1"/>
    <row r="3" spans="1:7" ht="12.75" hidden="1">
      <c r="A3" s="84" t="s">
        <v>221</v>
      </c>
      <c r="B3" s="85" t="s">
        <v>222</v>
      </c>
      <c r="C3" s="86">
        <f>'Уровни Кондома'!F11</f>
        <v>224</v>
      </c>
      <c r="D3" t="s">
        <v>223</v>
      </c>
      <c r="E3" s="86">
        <f>G3-C3</f>
        <v>246</v>
      </c>
      <c r="F3" t="s">
        <v>224</v>
      </c>
      <c r="G3" s="86">
        <v>470</v>
      </c>
    </row>
    <row r="4" spans="1:7" ht="12.75" hidden="1">
      <c r="A4" s="84" t="s">
        <v>225</v>
      </c>
      <c r="B4" s="85" t="s">
        <v>222</v>
      </c>
      <c r="C4" s="86">
        <f>'Уровни Кондома'!I11</f>
        <v>173</v>
      </c>
      <c r="D4" t="s">
        <v>223</v>
      </c>
      <c r="E4" s="86">
        <f aca="true" t="shared" si="0" ref="E4:E9">G4-C4</f>
        <v>277</v>
      </c>
      <c r="F4" t="s">
        <v>224</v>
      </c>
      <c r="G4" s="86">
        <v>450</v>
      </c>
    </row>
    <row r="5" spans="1:7" ht="12.75" hidden="1">
      <c r="A5" s="84" t="s">
        <v>226</v>
      </c>
      <c r="B5" s="85" t="s">
        <v>222</v>
      </c>
      <c r="C5" s="86">
        <f>'Уровни Кондома'!R11</f>
        <v>0</v>
      </c>
      <c r="D5" t="s">
        <v>223</v>
      </c>
      <c r="E5" s="86">
        <f t="shared" si="0"/>
        <v>630</v>
      </c>
      <c r="F5" t="s">
        <v>224</v>
      </c>
      <c r="G5" s="86">
        <v>630</v>
      </c>
    </row>
    <row r="6" spans="1:7" ht="12.75" hidden="1">
      <c r="A6" s="84" t="s">
        <v>227</v>
      </c>
      <c r="B6" s="85" t="s">
        <v>222</v>
      </c>
      <c r="C6" s="86">
        <f>'Уровни Кондома'!X11</f>
        <v>0</v>
      </c>
      <c r="D6" t="s">
        <v>223</v>
      </c>
      <c r="E6" s="86">
        <f t="shared" si="0"/>
        <v>420</v>
      </c>
      <c r="F6" t="s">
        <v>224</v>
      </c>
      <c r="G6" s="86">
        <v>420</v>
      </c>
    </row>
    <row r="7" spans="1:7" ht="12.75" hidden="1">
      <c r="A7" s="84" t="s">
        <v>228</v>
      </c>
      <c r="B7" s="85" t="s">
        <v>222</v>
      </c>
      <c r="C7" s="86" t="e">
        <f>'Уровни Кондома'!#REF!</f>
        <v>#REF!</v>
      </c>
      <c r="D7" t="s">
        <v>223</v>
      </c>
      <c r="E7" s="86" t="e">
        <f t="shared" si="0"/>
        <v>#REF!</v>
      </c>
      <c r="F7" t="s">
        <v>224</v>
      </c>
      <c r="G7" s="86">
        <v>535</v>
      </c>
    </row>
    <row r="8" spans="1:7" ht="12.75" hidden="1">
      <c r="A8" s="84" t="s">
        <v>229</v>
      </c>
      <c r="B8" s="85" t="s">
        <v>222</v>
      </c>
      <c r="C8" s="86" t="e">
        <f>'Уровни Кондома'!#REF!</f>
        <v>#REF!</v>
      </c>
      <c r="D8" t="s">
        <v>223</v>
      </c>
      <c r="E8" s="86" t="e">
        <f t="shared" si="0"/>
        <v>#REF!</v>
      </c>
      <c r="F8" t="s">
        <v>224</v>
      </c>
      <c r="G8" s="86">
        <v>572</v>
      </c>
    </row>
    <row r="9" spans="1:7" ht="12.75" hidden="1">
      <c r="A9" s="84" t="s">
        <v>230</v>
      </c>
      <c r="B9" s="85" t="s">
        <v>222</v>
      </c>
      <c r="C9" s="86">
        <f>'Уровни Кондома'!AA11</f>
        <v>0</v>
      </c>
      <c r="D9" t="s">
        <v>223</v>
      </c>
      <c r="E9" s="86">
        <f t="shared" si="0"/>
        <v>620</v>
      </c>
      <c r="F9" t="s">
        <v>224</v>
      </c>
      <c r="G9" s="86">
        <v>620</v>
      </c>
    </row>
    <row r="10" ht="12.75" hidden="1"/>
    <row r="11" spans="1:2" ht="12.75" hidden="1">
      <c r="A11" t="s">
        <v>220</v>
      </c>
      <c r="B11" s="83" t="s">
        <v>13</v>
      </c>
    </row>
    <row r="12" ht="12.75" hidden="1"/>
    <row r="13" spans="1:7" ht="12.75" hidden="1">
      <c r="A13" s="84" t="s">
        <v>221</v>
      </c>
      <c r="B13" s="85" t="s">
        <v>222</v>
      </c>
      <c r="C13" s="86">
        <f>'Уровни Кондома'!F12</f>
        <v>222</v>
      </c>
      <c r="D13" t="s">
        <v>223</v>
      </c>
      <c r="E13" s="86">
        <f>G13-C13</f>
        <v>248</v>
      </c>
      <c r="F13" t="s">
        <v>224</v>
      </c>
      <c r="G13" s="86">
        <v>470</v>
      </c>
    </row>
    <row r="14" spans="1:7" ht="12.75" hidden="1">
      <c r="A14" s="84" t="s">
        <v>225</v>
      </c>
      <c r="B14" s="85" t="s">
        <v>222</v>
      </c>
      <c r="C14" s="86">
        <f>'Уровни Кондома'!I12</f>
        <v>167</v>
      </c>
      <c r="D14" t="s">
        <v>223</v>
      </c>
      <c r="E14" s="86">
        <f aca="true" t="shared" si="1" ref="E14:E19">G14-C14</f>
        <v>283</v>
      </c>
      <c r="F14" t="s">
        <v>224</v>
      </c>
      <c r="G14" s="86">
        <v>450</v>
      </c>
    </row>
    <row r="15" spans="1:7" ht="12.75" hidden="1">
      <c r="A15" s="84" t="s">
        <v>226</v>
      </c>
      <c r="B15" s="85" t="s">
        <v>222</v>
      </c>
      <c r="C15" s="86">
        <f>'Уровни Кондома'!R12</f>
        <v>0</v>
      </c>
      <c r="D15" t="s">
        <v>223</v>
      </c>
      <c r="E15" s="86">
        <f t="shared" si="1"/>
        <v>630</v>
      </c>
      <c r="F15" t="s">
        <v>224</v>
      </c>
      <c r="G15" s="86">
        <v>630</v>
      </c>
    </row>
    <row r="16" spans="1:7" ht="12.75" hidden="1">
      <c r="A16" s="84" t="s">
        <v>227</v>
      </c>
      <c r="B16" s="85" t="s">
        <v>222</v>
      </c>
      <c r="C16" s="86">
        <f>'Уровни Кондома'!X12</f>
        <v>0</v>
      </c>
      <c r="D16" t="s">
        <v>223</v>
      </c>
      <c r="E16" s="86">
        <f t="shared" si="1"/>
        <v>420</v>
      </c>
      <c r="F16" t="s">
        <v>224</v>
      </c>
      <c r="G16" s="86">
        <v>420</v>
      </c>
    </row>
    <row r="17" spans="1:7" ht="12.75" hidden="1">
      <c r="A17" s="84" t="s">
        <v>228</v>
      </c>
      <c r="B17" s="85" t="s">
        <v>222</v>
      </c>
      <c r="C17" s="86" t="e">
        <f>'Уровни Кондома'!#REF!</f>
        <v>#REF!</v>
      </c>
      <c r="D17" t="s">
        <v>223</v>
      </c>
      <c r="E17" s="86" t="e">
        <f t="shared" si="1"/>
        <v>#REF!</v>
      </c>
      <c r="F17" t="s">
        <v>224</v>
      </c>
      <c r="G17" s="86">
        <v>535</v>
      </c>
    </row>
    <row r="18" spans="1:7" ht="12.75" hidden="1">
      <c r="A18" s="84" t="s">
        <v>229</v>
      </c>
      <c r="B18" s="85" t="s">
        <v>222</v>
      </c>
      <c r="C18" s="86" t="e">
        <f>'Уровни Кондома'!#REF!</f>
        <v>#REF!</v>
      </c>
      <c r="D18" t="s">
        <v>223</v>
      </c>
      <c r="E18" s="86" t="e">
        <f t="shared" si="1"/>
        <v>#REF!</v>
      </c>
      <c r="F18" t="s">
        <v>224</v>
      </c>
      <c r="G18" s="86">
        <v>572</v>
      </c>
    </row>
    <row r="19" spans="1:7" ht="12.75" hidden="1">
      <c r="A19" s="84" t="s">
        <v>230</v>
      </c>
      <c r="B19" s="85" t="s">
        <v>222</v>
      </c>
      <c r="C19" s="86">
        <f>'Уровни Кондома'!AA12</f>
        <v>0</v>
      </c>
      <c r="D19" t="s">
        <v>223</v>
      </c>
      <c r="E19" s="86">
        <f t="shared" si="1"/>
        <v>620</v>
      </c>
      <c r="F19" t="s">
        <v>224</v>
      </c>
      <c r="G19" s="86">
        <v>620</v>
      </c>
    </row>
    <row r="20" ht="12.75" hidden="1"/>
    <row r="21" spans="1:2" ht="12.75" hidden="1">
      <c r="A21" t="s">
        <v>220</v>
      </c>
      <c r="B21" s="83" t="s">
        <v>208</v>
      </c>
    </row>
    <row r="22" ht="12.75" hidden="1"/>
    <row r="23" spans="1:7" ht="12.75" hidden="1">
      <c r="A23" s="84" t="s">
        <v>221</v>
      </c>
      <c r="B23" s="85" t="s">
        <v>222</v>
      </c>
      <c r="C23" s="86">
        <f>'Уровни Кондома'!F13</f>
        <v>222</v>
      </c>
      <c r="D23" t="s">
        <v>223</v>
      </c>
      <c r="E23" s="86">
        <f>G23-C23</f>
        <v>248</v>
      </c>
      <c r="F23" t="s">
        <v>224</v>
      </c>
      <c r="G23" s="86">
        <v>470</v>
      </c>
    </row>
    <row r="24" spans="1:7" ht="12.75" hidden="1">
      <c r="A24" s="84" t="s">
        <v>225</v>
      </c>
      <c r="B24" s="85" t="s">
        <v>222</v>
      </c>
      <c r="C24" s="86">
        <f>'Уровни Кондома'!I13</f>
        <v>164</v>
      </c>
      <c r="D24" t="s">
        <v>223</v>
      </c>
      <c r="E24" s="86">
        <f aca="true" t="shared" si="2" ref="E24:E29">G24-C24</f>
        <v>286</v>
      </c>
      <c r="F24" t="s">
        <v>224</v>
      </c>
      <c r="G24" s="86">
        <v>450</v>
      </c>
    </row>
    <row r="25" spans="1:7" ht="12.75" hidden="1">
      <c r="A25" s="84" t="s">
        <v>226</v>
      </c>
      <c r="B25" s="85" t="s">
        <v>222</v>
      </c>
      <c r="C25" s="86">
        <f>'Уровни Кондома'!R13</f>
        <v>0</v>
      </c>
      <c r="D25" t="s">
        <v>223</v>
      </c>
      <c r="E25" s="86">
        <f t="shared" si="2"/>
        <v>630</v>
      </c>
      <c r="F25" t="s">
        <v>224</v>
      </c>
      <c r="G25" s="86">
        <v>630</v>
      </c>
    </row>
    <row r="26" spans="1:7" ht="12.75" hidden="1">
      <c r="A26" s="84" t="s">
        <v>227</v>
      </c>
      <c r="B26" s="85" t="s">
        <v>222</v>
      </c>
      <c r="C26" s="86">
        <f>'Уровни Кондома'!X13</f>
        <v>0</v>
      </c>
      <c r="D26" t="s">
        <v>223</v>
      </c>
      <c r="E26" s="86">
        <f t="shared" si="2"/>
        <v>420</v>
      </c>
      <c r="F26" t="s">
        <v>224</v>
      </c>
      <c r="G26" s="86">
        <v>420</v>
      </c>
    </row>
    <row r="27" spans="1:7" ht="12.75" hidden="1">
      <c r="A27" s="84" t="s">
        <v>228</v>
      </c>
      <c r="B27" s="85" t="s">
        <v>222</v>
      </c>
      <c r="C27" s="86" t="e">
        <f>'Уровни Кондома'!#REF!</f>
        <v>#REF!</v>
      </c>
      <c r="D27" t="s">
        <v>223</v>
      </c>
      <c r="E27" s="86" t="e">
        <f t="shared" si="2"/>
        <v>#REF!</v>
      </c>
      <c r="F27" t="s">
        <v>224</v>
      </c>
      <c r="G27" s="86">
        <v>535</v>
      </c>
    </row>
    <row r="28" spans="1:7" ht="12.75" hidden="1">
      <c r="A28" s="84" t="s">
        <v>229</v>
      </c>
      <c r="B28" s="85" t="s">
        <v>222</v>
      </c>
      <c r="C28" s="86" t="e">
        <f>'Уровни Кондома'!#REF!</f>
        <v>#REF!</v>
      </c>
      <c r="D28" t="s">
        <v>223</v>
      </c>
      <c r="E28" s="86" t="e">
        <f t="shared" si="2"/>
        <v>#REF!</v>
      </c>
      <c r="F28" t="s">
        <v>224</v>
      </c>
      <c r="G28" s="86">
        <v>572</v>
      </c>
    </row>
    <row r="29" spans="1:7" ht="12.75" hidden="1">
      <c r="A29" s="84" t="s">
        <v>230</v>
      </c>
      <c r="B29" s="85" t="s">
        <v>222</v>
      </c>
      <c r="C29" s="86">
        <f>'Уровни Кондома'!AA13</f>
        <v>0</v>
      </c>
      <c r="D29" t="s">
        <v>223</v>
      </c>
      <c r="E29" s="86">
        <f t="shared" si="2"/>
        <v>620</v>
      </c>
      <c r="F29" t="s">
        <v>224</v>
      </c>
      <c r="G29" s="86">
        <v>620</v>
      </c>
    </row>
    <row r="30" ht="12.75" hidden="1"/>
    <row r="31" spans="1:2" ht="12.75" hidden="1">
      <c r="A31" t="s">
        <v>220</v>
      </c>
      <c r="B31" s="83" t="s">
        <v>14</v>
      </c>
    </row>
    <row r="32" ht="12.75" hidden="1"/>
    <row r="33" spans="1:7" ht="12.75" hidden="1">
      <c r="A33" s="84" t="s">
        <v>221</v>
      </c>
      <c r="B33" s="85" t="s">
        <v>222</v>
      </c>
      <c r="C33" s="86">
        <f>'Уровни Кондома'!F14</f>
        <v>222</v>
      </c>
      <c r="D33" t="s">
        <v>223</v>
      </c>
      <c r="E33" s="86">
        <f>G33-C33</f>
        <v>248</v>
      </c>
      <c r="F33" t="s">
        <v>224</v>
      </c>
      <c r="G33" s="86">
        <v>470</v>
      </c>
    </row>
    <row r="34" spans="1:7" ht="12.75" hidden="1">
      <c r="A34" s="84" t="s">
        <v>225</v>
      </c>
      <c r="B34" s="85" t="s">
        <v>222</v>
      </c>
      <c r="C34" s="86">
        <f>'Уровни Кондома'!I14</f>
        <v>159</v>
      </c>
      <c r="D34" t="s">
        <v>223</v>
      </c>
      <c r="E34" s="86">
        <f aca="true" t="shared" si="3" ref="E34:E39">G34-C34</f>
        <v>291</v>
      </c>
      <c r="F34" t="s">
        <v>224</v>
      </c>
      <c r="G34" s="86">
        <v>450</v>
      </c>
    </row>
    <row r="35" spans="1:7" ht="12.75" hidden="1">
      <c r="A35" s="84" t="s">
        <v>226</v>
      </c>
      <c r="B35" s="85" t="s">
        <v>222</v>
      </c>
      <c r="C35" s="86">
        <f>'Уровни Кондома'!R14</f>
        <v>0</v>
      </c>
      <c r="D35" t="s">
        <v>223</v>
      </c>
      <c r="E35" s="86">
        <f t="shared" si="3"/>
        <v>630</v>
      </c>
      <c r="F35" t="s">
        <v>224</v>
      </c>
      <c r="G35" s="86">
        <v>630</v>
      </c>
    </row>
    <row r="36" spans="1:7" ht="12.75" hidden="1">
      <c r="A36" s="84" t="s">
        <v>227</v>
      </c>
      <c r="B36" s="85" t="s">
        <v>222</v>
      </c>
      <c r="C36" s="86">
        <f>'Уровни Кондома'!X14</f>
        <v>0</v>
      </c>
      <c r="D36" t="s">
        <v>223</v>
      </c>
      <c r="E36" s="86">
        <f t="shared" si="3"/>
        <v>420</v>
      </c>
      <c r="F36" t="s">
        <v>224</v>
      </c>
      <c r="G36" s="86">
        <v>420</v>
      </c>
    </row>
    <row r="37" spans="1:7" ht="12.75" hidden="1">
      <c r="A37" s="84" t="s">
        <v>228</v>
      </c>
      <c r="B37" s="85" t="s">
        <v>222</v>
      </c>
      <c r="C37" s="86" t="e">
        <f>'Уровни Кондома'!#REF!</f>
        <v>#REF!</v>
      </c>
      <c r="D37" t="s">
        <v>223</v>
      </c>
      <c r="E37" s="86" t="e">
        <f t="shared" si="3"/>
        <v>#REF!</v>
      </c>
      <c r="F37" t="s">
        <v>224</v>
      </c>
      <c r="G37" s="86">
        <v>535</v>
      </c>
    </row>
    <row r="38" spans="1:7" ht="12.75" hidden="1">
      <c r="A38" s="84" t="s">
        <v>229</v>
      </c>
      <c r="B38" s="85" t="s">
        <v>222</v>
      </c>
      <c r="C38" s="86" t="e">
        <f>'Уровни Кондома'!#REF!</f>
        <v>#REF!</v>
      </c>
      <c r="D38" t="s">
        <v>223</v>
      </c>
      <c r="E38" s="86" t="e">
        <f t="shared" si="3"/>
        <v>#REF!</v>
      </c>
      <c r="F38" t="s">
        <v>224</v>
      </c>
      <c r="G38" s="86">
        <v>572</v>
      </c>
    </row>
    <row r="39" spans="1:7" ht="12.75" hidden="1">
      <c r="A39" s="84" t="s">
        <v>230</v>
      </c>
      <c r="B39" s="85" t="s">
        <v>222</v>
      </c>
      <c r="C39" s="86">
        <f>'Уровни Кондома'!AA14</f>
        <v>0</v>
      </c>
      <c r="D39" t="s">
        <v>223</v>
      </c>
      <c r="E39" s="86">
        <f t="shared" si="3"/>
        <v>620</v>
      </c>
      <c r="F39" t="s">
        <v>224</v>
      </c>
      <c r="G39" s="86">
        <v>620</v>
      </c>
    </row>
    <row r="40" ht="12.75" hidden="1"/>
    <row r="41" spans="1:2" ht="12.75" hidden="1">
      <c r="A41" t="s">
        <v>220</v>
      </c>
      <c r="B41" s="83" t="s">
        <v>209</v>
      </c>
    </row>
    <row r="42" ht="12.75" hidden="1"/>
    <row r="43" spans="1:7" ht="12.75" hidden="1">
      <c r="A43" s="84" t="s">
        <v>221</v>
      </c>
      <c r="B43" s="85" t="s">
        <v>222</v>
      </c>
      <c r="C43" s="86">
        <f>'Уровни Кондома'!F15</f>
        <v>222</v>
      </c>
      <c r="D43" t="s">
        <v>223</v>
      </c>
      <c r="E43" s="86">
        <f>G43-C43</f>
        <v>248</v>
      </c>
      <c r="F43" t="s">
        <v>224</v>
      </c>
      <c r="G43" s="86">
        <v>470</v>
      </c>
    </row>
    <row r="44" spans="1:7" ht="12.75" hidden="1">
      <c r="A44" s="84" t="s">
        <v>225</v>
      </c>
      <c r="B44" s="85" t="s">
        <v>222</v>
      </c>
      <c r="C44" s="86">
        <f>'Уровни Кондома'!I15</f>
        <v>157</v>
      </c>
      <c r="D44" t="s">
        <v>223</v>
      </c>
      <c r="E44" s="86">
        <f aca="true" t="shared" si="4" ref="E44:E49">G44-C44</f>
        <v>293</v>
      </c>
      <c r="F44" t="s">
        <v>224</v>
      </c>
      <c r="G44" s="86">
        <v>450</v>
      </c>
    </row>
    <row r="45" spans="1:7" ht="12.75" hidden="1">
      <c r="A45" s="84" t="s">
        <v>226</v>
      </c>
      <c r="B45" s="85" t="s">
        <v>222</v>
      </c>
      <c r="C45" s="86">
        <f>'Уровни Кондома'!R15</f>
        <v>0</v>
      </c>
      <c r="D45" t="s">
        <v>223</v>
      </c>
      <c r="E45" s="86">
        <f t="shared" si="4"/>
        <v>630</v>
      </c>
      <c r="F45" t="s">
        <v>224</v>
      </c>
      <c r="G45" s="86">
        <v>630</v>
      </c>
    </row>
    <row r="46" spans="1:7" ht="12.75" hidden="1">
      <c r="A46" s="84" t="s">
        <v>227</v>
      </c>
      <c r="B46" s="85" t="s">
        <v>222</v>
      </c>
      <c r="C46" s="86">
        <f>'Уровни Кондома'!X15</f>
        <v>0</v>
      </c>
      <c r="D46" t="s">
        <v>223</v>
      </c>
      <c r="E46" s="86">
        <f t="shared" si="4"/>
        <v>420</v>
      </c>
      <c r="F46" t="s">
        <v>224</v>
      </c>
      <c r="G46" s="86">
        <v>420</v>
      </c>
    </row>
    <row r="47" spans="1:7" ht="12.75" hidden="1">
      <c r="A47" s="84" t="s">
        <v>228</v>
      </c>
      <c r="B47" s="85" t="s">
        <v>222</v>
      </c>
      <c r="C47" s="86" t="e">
        <f>'Уровни Кондома'!#REF!</f>
        <v>#REF!</v>
      </c>
      <c r="D47" t="s">
        <v>223</v>
      </c>
      <c r="E47" s="86" t="e">
        <f t="shared" si="4"/>
        <v>#REF!</v>
      </c>
      <c r="F47" t="s">
        <v>224</v>
      </c>
      <c r="G47" s="86">
        <v>535</v>
      </c>
    </row>
    <row r="48" spans="1:7" ht="12.75" hidden="1">
      <c r="A48" s="84" t="s">
        <v>229</v>
      </c>
      <c r="B48" s="85" t="s">
        <v>222</v>
      </c>
      <c r="C48" s="86" t="e">
        <f>'Уровни Кондома'!#REF!</f>
        <v>#REF!</v>
      </c>
      <c r="D48" t="s">
        <v>223</v>
      </c>
      <c r="E48" s="86" t="e">
        <f t="shared" si="4"/>
        <v>#REF!</v>
      </c>
      <c r="F48" t="s">
        <v>224</v>
      </c>
      <c r="G48" s="86">
        <v>572</v>
      </c>
    </row>
    <row r="49" spans="1:7" ht="12.75" hidden="1">
      <c r="A49" s="84" t="s">
        <v>230</v>
      </c>
      <c r="B49" s="85" t="s">
        <v>222</v>
      </c>
      <c r="C49" s="86">
        <f>'Уровни Кондома'!AA15</f>
        <v>0</v>
      </c>
      <c r="D49" t="s">
        <v>223</v>
      </c>
      <c r="E49" s="86">
        <f t="shared" si="4"/>
        <v>620</v>
      </c>
      <c r="F49" t="s">
        <v>224</v>
      </c>
      <c r="G49" s="86">
        <v>620</v>
      </c>
    </row>
    <row r="50" ht="12.75" hidden="1"/>
    <row r="51" spans="1:2" ht="12.75" hidden="1">
      <c r="A51" t="s">
        <v>220</v>
      </c>
      <c r="B51" s="83" t="s">
        <v>15</v>
      </c>
    </row>
    <row r="52" ht="12.75" hidden="1"/>
    <row r="53" spans="1:7" ht="12.75" hidden="1">
      <c r="A53" s="84" t="s">
        <v>221</v>
      </c>
      <c r="B53" s="85" t="s">
        <v>222</v>
      </c>
      <c r="C53" s="86">
        <f>'Уровни Кондома'!F16</f>
        <v>215</v>
      </c>
      <c r="D53" t="s">
        <v>223</v>
      </c>
      <c r="E53" s="86">
        <f>G53-C53</f>
        <v>255</v>
      </c>
      <c r="F53" t="s">
        <v>224</v>
      </c>
      <c r="G53" s="86">
        <v>470</v>
      </c>
    </row>
    <row r="54" spans="1:7" ht="12.75" hidden="1">
      <c r="A54" s="84" t="s">
        <v>225</v>
      </c>
      <c r="B54" s="85" t="s">
        <v>222</v>
      </c>
      <c r="C54" s="86">
        <f>'Уровни Кондома'!I16</f>
        <v>154</v>
      </c>
      <c r="D54" t="s">
        <v>223</v>
      </c>
      <c r="E54" s="86">
        <f aca="true" t="shared" si="5" ref="E54:E59">G54-C54</f>
        <v>296</v>
      </c>
      <c r="F54" t="s">
        <v>224</v>
      </c>
      <c r="G54" s="86">
        <v>450</v>
      </c>
    </row>
    <row r="55" spans="1:7" ht="12.75" hidden="1">
      <c r="A55" s="84" t="s">
        <v>226</v>
      </c>
      <c r="B55" s="85" t="s">
        <v>222</v>
      </c>
      <c r="C55" s="86">
        <f>'Уровни Кондома'!R16</f>
        <v>0</v>
      </c>
      <c r="D55" t="s">
        <v>223</v>
      </c>
      <c r="E55" s="86">
        <f t="shared" si="5"/>
        <v>630</v>
      </c>
      <c r="F55" t="s">
        <v>224</v>
      </c>
      <c r="G55" s="86">
        <v>630</v>
      </c>
    </row>
    <row r="56" spans="1:7" ht="12.75" hidden="1">
      <c r="A56" s="84" t="s">
        <v>227</v>
      </c>
      <c r="B56" s="85" t="s">
        <v>222</v>
      </c>
      <c r="C56" s="86">
        <f>'Уровни Кондома'!X16</f>
        <v>0</v>
      </c>
      <c r="D56" t="s">
        <v>223</v>
      </c>
      <c r="E56" s="86">
        <f t="shared" si="5"/>
        <v>420</v>
      </c>
      <c r="F56" t="s">
        <v>224</v>
      </c>
      <c r="G56" s="86">
        <v>420</v>
      </c>
    </row>
    <row r="57" spans="1:7" ht="12.75" hidden="1">
      <c r="A57" s="84" t="s">
        <v>228</v>
      </c>
      <c r="B57" s="85" t="s">
        <v>222</v>
      </c>
      <c r="C57" s="86" t="e">
        <f>'Уровни Кондома'!#REF!</f>
        <v>#REF!</v>
      </c>
      <c r="D57" t="s">
        <v>223</v>
      </c>
      <c r="E57" s="86" t="e">
        <f t="shared" si="5"/>
        <v>#REF!</v>
      </c>
      <c r="F57" t="s">
        <v>224</v>
      </c>
      <c r="G57" s="86">
        <v>535</v>
      </c>
    </row>
    <row r="58" spans="1:7" ht="12.75" hidden="1">
      <c r="A58" s="84" t="s">
        <v>229</v>
      </c>
      <c r="B58" s="85" t="s">
        <v>222</v>
      </c>
      <c r="C58" s="86" t="e">
        <f>'Уровни Кондома'!#REF!</f>
        <v>#REF!</v>
      </c>
      <c r="D58" t="s">
        <v>223</v>
      </c>
      <c r="E58" s="86" t="e">
        <f t="shared" si="5"/>
        <v>#REF!</v>
      </c>
      <c r="F58" t="s">
        <v>224</v>
      </c>
      <c r="G58" s="86">
        <v>572</v>
      </c>
    </row>
    <row r="59" spans="1:7" ht="12.75" hidden="1">
      <c r="A59" s="84" t="s">
        <v>230</v>
      </c>
      <c r="B59" s="85" t="s">
        <v>222</v>
      </c>
      <c r="C59" s="86">
        <f>'Уровни Кондома'!AA16</f>
        <v>0</v>
      </c>
      <c r="D59" t="s">
        <v>223</v>
      </c>
      <c r="E59" s="86">
        <f t="shared" si="5"/>
        <v>620</v>
      </c>
      <c r="F59" t="s">
        <v>224</v>
      </c>
      <c r="G59" s="86">
        <v>620</v>
      </c>
    </row>
    <row r="60" ht="12.75" hidden="1"/>
    <row r="61" spans="1:2" ht="12.75" hidden="1">
      <c r="A61" t="s">
        <v>220</v>
      </c>
      <c r="B61" s="83" t="s">
        <v>210</v>
      </c>
    </row>
    <row r="62" ht="12.75" hidden="1"/>
    <row r="63" spans="1:7" ht="12.75" hidden="1">
      <c r="A63" s="84" t="s">
        <v>221</v>
      </c>
      <c r="B63" s="85" t="s">
        <v>222</v>
      </c>
      <c r="C63" s="86">
        <f>'Уровни Кондома'!F17</f>
        <v>211</v>
      </c>
      <c r="D63" t="s">
        <v>223</v>
      </c>
      <c r="E63" s="86">
        <f>G63-C63</f>
        <v>259</v>
      </c>
      <c r="F63" t="s">
        <v>224</v>
      </c>
      <c r="G63" s="86">
        <v>470</v>
      </c>
    </row>
    <row r="64" spans="1:7" ht="12.75" hidden="1">
      <c r="A64" s="84" t="s">
        <v>225</v>
      </c>
      <c r="B64" s="85" t="s">
        <v>222</v>
      </c>
      <c r="C64" s="86">
        <f>'Уровни Кондома'!I17</f>
        <v>150</v>
      </c>
      <c r="D64" t="s">
        <v>223</v>
      </c>
      <c r="E64" s="86">
        <f aca="true" t="shared" si="6" ref="E64:E69">G64-C64</f>
        <v>300</v>
      </c>
      <c r="F64" t="s">
        <v>224</v>
      </c>
      <c r="G64" s="86">
        <v>450</v>
      </c>
    </row>
    <row r="65" spans="1:7" ht="12.75" hidden="1">
      <c r="A65" s="84" t="s">
        <v>226</v>
      </c>
      <c r="B65" s="85" t="s">
        <v>222</v>
      </c>
      <c r="C65" s="86">
        <f>'Уровни Кондома'!R17</f>
        <v>0</v>
      </c>
      <c r="D65" t="s">
        <v>223</v>
      </c>
      <c r="E65" s="86">
        <f t="shared" si="6"/>
        <v>630</v>
      </c>
      <c r="F65" t="s">
        <v>224</v>
      </c>
      <c r="G65" s="86">
        <v>630</v>
      </c>
    </row>
    <row r="66" spans="1:7" ht="12.75" hidden="1">
      <c r="A66" s="84" t="s">
        <v>227</v>
      </c>
      <c r="B66" s="85" t="s">
        <v>222</v>
      </c>
      <c r="C66" s="86">
        <f>'Уровни Кондома'!X17</f>
        <v>0</v>
      </c>
      <c r="D66" t="s">
        <v>223</v>
      </c>
      <c r="E66" s="86">
        <f t="shared" si="6"/>
        <v>420</v>
      </c>
      <c r="F66" t="s">
        <v>224</v>
      </c>
      <c r="G66" s="86">
        <v>420</v>
      </c>
    </row>
    <row r="67" spans="1:7" ht="12.75" hidden="1">
      <c r="A67" s="84" t="s">
        <v>228</v>
      </c>
      <c r="B67" s="85" t="s">
        <v>222</v>
      </c>
      <c r="C67" s="86" t="e">
        <f>'Уровни Кондома'!#REF!</f>
        <v>#REF!</v>
      </c>
      <c r="D67" t="s">
        <v>223</v>
      </c>
      <c r="E67" s="86" t="e">
        <f t="shared" si="6"/>
        <v>#REF!</v>
      </c>
      <c r="F67" t="s">
        <v>224</v>
      </c>
      <c r="G67" s="86">
        <v>535</v>
      </c>
    </row>
    <row r="68" spans="1:7" ht="12.75" hidden="1">
      <c r="A68" s="84" t="s">
        <v>229</v>
      </c>
      <c r="B68" s="85" t="s">
        <v>222</v>
      </c>
      <c r="C68" s="86" t="e">
        <f>'Уровни Кондома'!#REF!</f>
        <v>#REF!</v>
      </c>
      <c r="D68" t="s">
        <v>223</v>
      </c>
      <c r="E68" s="86" t="e">
        <f t="shared" si="6"/>
        <v>#REF!</v>
      </c>
      <c r="F68" t="s">
        <v>224</v>
      </c>
      <c r="G68" s="86">
        <v>572</v>
      </c>
    </row>
    <row r="69" spans="1:7" ht="12.75" hidden="1">
      <c r="A69" s="84" t="s">
        <v>230</v>
      </c>
      <c r="B69" s="85" t="s">
        <v>222</v>
      </c>
      <c r="C69" s="86">
        <f>'Уровни Кондома'!AA17</f>
        <v>0</v>
      </c>
      <c r="D69" t="s">
        <v>223</v>
      </c>
      <c r="E69" s="86">
        <f t="shared" si="6"/>
        <v>620</v>
      </c>
      <c r="F69" t="s">
        <v>224</v>
      </c>
      <c r="G69" s="86">
        <v>620</v>
      </c>
    </row>
    <row r="70" ht="12.75" hidden="1"/>
    <row r="71" spans="1:2" ht="12.75" hidden="1">
      <c r="A71" t="s">
        <v>220</v>
      </c>
      <c r="B71" s="83" t="s">
        <v>16</v>
      </c>
    </row>
    <row r="72" ht="12.75" hidden="1"/>
    <row r="73" spans="1:7" ht="12.75" hidden="1">
      <c r="A73" s="84" t="s">
        <v>221</v>
      </c>
      <c r="B73" s="85" t="s">
        <v>222</v>
      </c>
      <c r="C73" s="86">
        <f>'Уровни Кондома'!F18</f>
        <v>209</v>
      </c>
      <c r="D73" t="s">
        <v>223</v>
      </c>
      <c r="E73" s="86">
        <f>G73-C73</f>
        <v>261</v>
      </c>
      <c r="F73" t="s">
        <v>224</v>
      </c>
      <c r="G73" s="86">
        <v>470</v>
      </c>
    </row>
    <row r="74" spans="1:7" ht="12.75" hidden="1">
      <c r="A74" s="84" t="s">
        <v>225</v>
      </c>
      <c r="B74" s="85" t="s">
        <v>222</v>
      </c>
      <c r="C74" s="86">
        <f>'Уровни Кондома'!I18</f>
        <v>149</v>
      </c>
      <c r="D74" t="s">
        <v>223</v>
      </c>
      <c r="E74" s="86">
        <f aca="true" t="shared" si="7" ref="E74:E79">G74-C74</f>
        <v>301</v>
      </c>
      <c r="F74" t="s">
        <v>224</v>
      </c>
      <c r="G74" s="86">
        <v>450</v>
      </c>
    </row>
    <row r="75" spans="1:7" ht="12.75" hidden="1">
      <c r="A75" s="84" t="s">
        <v>226</v>
      </c>
      <c r="B75" s="85" t="s">
        <v>222</v>
      </c>
      <c r="C75" s="86">
        <f>'Уровни Кондома'!R18</f>
        <v>0</v>
      </c>
      <c r="D75" t="s">
        <v>223</v>
      </c>
      <c r="E75" s="86">
        <f t="shared" si="7"/>
        <v>630</v>
      </c>
      <c r="F75" t="s">
        <v>224</v>
      </c>
      <c r="G75" s="86">
        <v>630</v>
      </c>
    </row>
    <row r="76" spans="1:7" ht="12.75" hidden="1">
      <c r="A76" s="84" t="s">
        <v>227</v>
      </c>
      <c r="B76" s="85" t="s">
        <v>222</v>
      </c>
      <c r="C76" s="86">
        <f>'Уровни Кондома'!X18</f>
        <v>0</v>
      </c>
      <c r="D76" t="s">
        <v>223</v>
      </c>
      <c r="E76" s="86">
        <f t="shared" si="7"/>
        <v>420</v>
      </c>
      <c r="F76" t="s">
        <v>224</v>
      </c>
      <c r="G76" s="86">
        <v>420</v>
      </c>
    </row>
    <row r="77" spans="1:7" ht="12.75" hidden="1">
      <c r="A77" s="84" t="s">
        <v>228</v>
      </c>
      <c r="B77" s="85" t="s">
        <v>222</v>
      </c>
      <c r="C77" s="86" t="e">
        <f>'Уровни Кондома'!#REF!</f>
        <v>#REF!</v>
      </c>
      <c r="D77" t="s">
        <v>223</v>
      </c>
      <c r="E77" s="86" t="e">
        <f t="shared" si="7"/>
        <v>#REF!</v>
      </c>
      <c r="F77" t="s">
        <v>224</v>
      </c>
      <c r="G77" s="86">
        <v>535</v>
      </c>
    </row>
    <row r="78" spans="1:7" ht="12.75" hidden="1">
      <c r="A78" s="84" t="s">
        <v>229</v>
      </c>
      <c r="B78" s="85" t="s">
        <v>222</v>
      </c>
      <c r="C78" s="86" t="e">
        <f>'Уровни Кондома'!#REF!</f>
        <v>#REF!</v>
      </c>
      <c r="D78" t="s">
        <v>223</v>
      </c>
      <c r="E78" s="86" t="e">
        <f t="shared" si="7"/>
        <v>#REF!</v>
      </c>
      <c r="F78" t="s">
        <v>224</v>
      </c>
      <c r="G78" s="86">
        <v>572</v>
      </c>
    </row>
    <row r="79" spans="1:7" ht="12.75" hidden="1">
      <c r="A79" s="84" t="s">
        <v>230</v>
      </c>
      <c r="B79" s="85" t="s">
        <v>222</v>
      </c>
      <c r="C79" s="86">
        <f>'Уровни Кондома'!AA18</f>
        <v>0</v>
      </c>
      <c r="D79" t="s">
        <v>223</v>
      </c>
      <c r="E79" s="86">
        <f t="shared" si="7"/>
        <v>620</v>
      </c>
      <c r="F79" t="s">
        <v>224</v>
      </c>
      <c r="G79" s="86">
        <v>620</v>
      </c>
    </row>
    <row r="80" ht="12.75" hidden="1"/>
    <row r="81" spans="1:2" ht="12.75" hidden="1">
      <c r="A81" t="s">
        <v>220</v>
      </c>
      <c r="B81" s="83" t="s">
        <v>211</v>
      </c>
    </row>
    <row r="82" ht="12.75" hidden="1"/>
    <row r="83" spans="1:7" ht="12.75" hidden="1">
      <c r="A83" s="84" t="s">
        <v>221</v>
      </c>
      <c r="B83" s="85" t="s">
        <v>222</v>
      </c>
      <c r="C83" s="86">
        <f>'Уровни Кондома'!F19</f>
        <v>210</v>
      </c>
      <c r="D83" t="s">
        <v>223</v>
      </c>
      <c r="E83" s="86">
        <f>G83-C83</f>
        <v>260</v>
      </c>
      <c r="F83" t="s">
        <v>224</v>
      </c>
      <c r="G83" s="86">
        <v>470</v>
      </c>
    </row>
    <row r="84" spans="1:7" ht="12.75" hidden="1">
      <c r="A84" s="84" t="s">
        <v>225</v>
      </c>
      <c r="B84" s="85" t="s">
        <v>222</v>
      </c>
      <c r="C84" s="86">
        <f>'Уровни Кондома'!I19</f>
        <v>149</v>
      </c>
      <c r="D84" t="s">
        <v>223</v>
      </c>
      <c r="E84" s="86">
        <f aca="true" t="shared" si="8" ref="E84:E89">G84-C84</f>
        <v>301</v>
      </c>
      <c r="F84" t="s">
        <v>224</v>
      </c>
      <c r="G84" s="86">
        <v>450</v>
      </c>
    </row>
    <row r="85" spans="1:7" ht="12.75" hidden="1">
      <c r="A85" s="84" t="s">
        <v>226</v>
      </c>
      <c r="B85" s="85" t="s">
        <v>222</v>
      </c>
      <c r="C85" s="86">
        <f>'Уровни Кондома'!R19</f>
        <v>0</v>
      </c>
      <c r="D85" t="s">
        <v>223</v>
      </c>
      <c r="E85" s="86">
        <f t="shared" si="8"/>
        <v>630</v>
      </c>
      <c r="F85" t="s">
        <v>224</v>
      </c>
      <c r="G85" s="86">
        <v>630</v>
      </c>
    </row>
    <row r="86" spans="1:7" ht="12.75" hidden="1">
      <c r="A86" s="84" t="s">
        <v>227</v>
      </c>
      <c r="B86" s="85" t="s">
        <v>222</v>
      </c>
      <c r="C86" s="86">
        <f>'Уровни Кондома'!X19</f>
        <v>0</v>
      </c>
      <c r="D86" t="s">
        <v>223</v>
      </c>
      <c r="E86" s="86">
        <f t="shared" si="8"/>
        <v>420</v>
      </c>
      <c r="F86" t="s">
        <v>224</v>
      </c>
      <c r="G86" s="86">
        <v>420</v>
      </c>
    </row>
    <row r="87" spans="1:7" ht="12.75" hidden="1">
      <c r="A87" s="84" t="s">
        <v>228</v>
      </c>
      <c r="B87" s="85" t="s">
        <v>222</v>
      </c>
      <c r="C87" s="86" t="e">
        <f>'Уровни Кондома'!#REF!</f>
        <v>#REF!</v>
      </c>
      <c r="D87" t="s">
        <v>223</v>
      </c>
      <c r="E87" s="86" t="e">
        <f t="shared" si="8"/>
        <v>#REF!</v>
      </c>
      <c r="F87" t="s">
        <v>224</v>
      </c>
      <c r="G87" s="86">
        <v>535</v>
      </c>
    </row>
    <row r="88" spans="1:7" ht="12.75" hidden="1">
      <c r="A88" s="84" t="s">
        <v>229</v>
      </c>
      <c r="B88" s="85" t="s">
        <v>222</v>
      </c>
      <c r="C88" s="86" t="e">
        <f>'Уровни Кондома'!#REF!</f>
        <v>#REF!</v>
      </c>
      <c r="D88" t="s">
        <v>223</v>
      </c>
      <c r="E88" s="86" t="e">
        <f t="shared" si="8"/>
        <v>#REF!</v>
      </c>
      <c r="F88" t="s">
        <v>224</v>
      </c>
      <c r="G88" s="86">
        <v>572</v>
      </c>
    </row>
    <row r="89" spans="1:7" ht="12.75" hidden="1">
      <c r="A89" s="84" t="s">
        <v>230</v>
      </c>
      <c r="B89" s="85" t="s">
        <v>222</v>
      </c>
      <c r="C89" s="86">
        <f>'Уровни Кондома'!AA19</f>
        <v>0</v>
      </c>
      <c r="D89" t="s">
        <v>223</v>
      </c>
      <c r="E89" s="86">
        <f t="shared" si="8"/>
        <v>620</v>
      </c>
      <c r="F89" t="s">
        <v>224</v>
      </c>
      <c r="G89" s="86">
        <v>620</v>
      </c>
    </row>
    <row r="90" ht="12.75" hidden="1"/>
    <row r="91" spans="1:2" ht="12.75" hidden="1">
      <c r="A91" t="s">
        <v>220</v>
      </c>
      <c r="B91" s="83" t="s">
        <v>17</v>
      </c>
    </row>
    <row r="92" ht="12.75" hidden="1"/>
    <row r="93" spans="1:7" ht="12.75" hidden="1">
      <c r="A93" s="84" t="s">
        <v>221</v>
      </c>
      <c r="B93" s="85" t="s">
        <v>222</v>
      </c>
      <c r="C93" s="86">
        <f>'Уровни Кондома'!F20</f>
        <v>210</v>
      </c>
      <c r="D93" t="s">
        <v>223</v>
      </c>
      <c r="E93" s="86">
        <f>G93-C93</f>
        <v>260</v>
      </c>
      <c r="F93" t="s">
        <v>224</v>
      </c>
      <c r="G93" s="86">
        <v>470</v>
      </c>
    </row>
    <row r="94" spans="1:7" ht="12.75" hidden="1">
      <c r="A94" s="84" t="s">
        <v>225</v>
      </c>
      <c r="B94" s="85" t="s">
        <v>222</v>
      </c>
      <c r="C94" s="86">
        <f>'Уровни Кондома'!I20</f>
        <v>150</v>
      </c>
      <c r="D94" t="s">
        <v>223</v>
      </c>
      <c r="E94" s="86">
        <f aca="true" t="shared" si="9" ref="E94:E99">G94-C94</f>
        <v>300</v>
      </c>
      <c r="F94" t="s">
        <v>224</v>
      </c>
      <c r="G94" s="86">
        <v>450</v>
      </c>
    </row>
    <row r="95" spans="1:7" ht="12.75" hidden="1">
      <c r="A95" s="84" t="s">
        <v>226</v>
      </c>
      <c r="B95" s="85" t="s">
        <v>222</v>
      </c>
      <c r="C95" s="86">
        <f>'Уровни Кондома'!R20</f>
        <v>35</v>
      </c>
      <c r="D95" t="s">
        <v>223</v>
      </c>
      <c r="E95" s="86">
        <f t="shared" si="9"/>
        <v>595</v>
      </c>
      <c r="F95" t="s">
        <v>224</v>
      </c>
      <c r="G95" s="86">
        <v>630</v>
      </c>
    </row>
    <row r="96" spans="1:7" ht="12.75" hidden="1">
      <c r="A96" s="84" t="s">
        <v>227</v>
      </c>
      <c r="B96" s="85" t="s">
        <v>222</v>
      </c>
      <c r="C96" s="86">
        <f>'Уровни Кондома'!X20</f>
        <v>0</v>
      </c>
      <c r="D96" t="s">
        <v>223</v>
      </c>
      <c r="E96" s="86">
        <f t="shared" si="9"/>
        <v>420</v>
      </c>
      <c r="F96" t="s">
        <v>224</v>
      </c>
      <c r="G96" s="86">
        <v>420</v>
      </c>
    </row>
    <row r="97" spans="1:7" ht="12.75" hidden="1">
      <c r="A97" s="84" t="s">
        <v>228</v>
      </c>
      <c r="B97" s="85" t="s">
        <v>222</v>
      </c>
      <c r="C97" s="86" t="e">
        <f>'Уровни Кондома'!#REF!</f>
        <v>#REF!</v>
      </c>
      <c r="D97" t="s">
        <v>223</v>
      </c>
      <c r="E97" s="86" t="e">
        <f t="shared" si="9"/>
        <v>#REF!</v>
      </c>
      <c r="F97" t="s">
        <v>224</v>
      </c>
      <c r="G97" s="86">
        <v>535</v>
      </c>
    </row>
    <row r="98" spans="1:7" ht="12.75" hidden="1">
      <c r="A98" s="84" t="s">
        <v>229</v>
      </c>
      <c r="B98" s="85" t="s">
        <v>222</v>
      </c>
      <c r="C98" s="86" t="e">
        <f>'Уровни Кондома'!#REF!</f>
        <v>#REF!</v>
      </c>
      <c r="D98" t="s">
        <v>223</v>
      </c>
      <c r="E98" s="86" t="e">
        <f t="shared" si="9"/>
        <v>#REF!</v>
      </c>
      <c r="F98" t="s">
        <v>224</v>
      </c>
      <c r="G98" s="86">
        <v>572</v>
      </c>
    </row>
    <row r="99" spans="1:7" ht="12.75" hidden="1">
      <c r="A99" s="84" t="s">
        <v>230</v>
      </c>
      <c r="B99" s="85" t="s">
        <v>222</v>
      </c>
      <c r="C99" s="86">
        <f>'Уровни Кондома'!AA20</f>
        <v>0</v>
      </c>
      <c r="D99" t="s">
        <v>223</v>
      </c>
      <c r="E99" s="86">
        <f t="shared" si="9"/>
        <v>620</v>
      </c>
      <c r="F99" t="s">
        <v>224</v>
      </c>
      <c r="G99" s="86">
        <v>620</v>
      </c>
    </row>
    <row r="100" ht="12.75" hidden="1"/>
    <row r="101" spans="1:2" ht="12.75" hidden="1">
      <c r="A101" t="s">
        <v>220</v>
      </c>
      <c r="B101" s="83" t="s">
        <v>212</v>
      </c>
    </row>
    <row r="102" ht="12.75" hidden="1"/>
    <row r="103" spans="1:7" ht="12.75" hidden="1">
      <c r="A103" s="84" t="s">
        <v>221</v>
      </c>
      <c r="B103" s="85" t="s">
        <v>222</v>
      </c>
      <c r="C103" s="86">
        <f>'Уровни Кондома'!F21</f>
        <v>213</v>
      </c>
      <c r="D103" t="s">
        <v>223</v>
      </c>
      <c r="E103" s="86">
        <f>G103-C103</f>
        <v>257</v>
      </c>
      <c r="F103" t="s">
        <v>224</v>
      </c>
      <c r="G103" s="86">
        <v>470</v>
      </c>
    </row>
    <row r="104" spans="1:7" ht="12.75" hidden="1">
      <c r="A104" s="84" t="s">
        <v>225</v>
      </c>
      <c r="B104" s="85" t="s">
        <v>222</v>
      </c>
      <c r="C104" s="86">
        <f>'Уровни Кондома'!I21</f>
        <v>152</v>
      </c>
      <c r="D104" t="s">
        <v>223</v>
      </c>
      <c r="E104" s="86">
        <f aca="true" t="shared" si="10" ref="E104:E109">G104-C104</f>
        <v>298</v>
      </c>
      <c r="F104" t="s">
        <v>224</v>
      </c>
      <c r="G104" s="86">
        <v>450</v>
      </c>
    </row>
    <row r="105" spans="1:7" ht="12.75" hidden="1">
      <c r="A105" s="84" t="s">
        <v>226</v>
      </c>
      <c r="B105" s="85" t="s">
        <v>222</v>
      </c>
      <c r="C105" s="86">
        <f>'Уровни Кондома'!R21</f>
        <v>35</v>
      </c>
      <c r="D105" t="s">
        <v>223</v>
      </c>
      <c r="E105" s="86">
        <f t="shared" si="10"/>
        <v>595</v>
      </c>
      <c r="F105" t="s">
        <v>224</v>
      </c>
      <c r="G105" s="86">
        <v>630</v>
      </c>
    </row>
    <row r="106" spans="1:7" ht="12.75" hidden="1">
      <c r="A106" s="84" t="s">
        <v>227</v>
      </c>
      <c r="B106" s="85" t="s">
        <v>222</v>
      </c>
      <c r="C106" s="86">
        <f>'Уровни Кондома'!X21</f>
        <v>0</v>
      </c>
      <c r="D106" t="s">
        <v>223</v>
      </c>
      <c r="E106" s="86">
        <f t="shared" si="10"/>
        <v>420</v>
      </c>
      <c r="F106" t="s">
        <v>224</v>
      </c>
      <c r="G106" s="86">
        <v>420</v>
      </c>
    </row>
    <row r="107" spans="1:7" ht="12.75" hidden="1">
      <c r="A107" s="84" t="s">
        <v>228</v>
      </c>
      <c r="B107" s="85" t="s">
        <v>222</v>
      </c>
      <c r="C107" s="86" t="e">
        <f>'Уровни Кондома'!#REF!</f>
        <v>#REF!</v>
      </c>
      <c r="D107" t="s">
        <v>223</v>
      </c>
      <c r="E107" s="86" t="e">
        <f t="shared" si="10"/>
        <v>#REF!</v>
      </c>
      <c r="F107" t="s">
        <v>224</v>
      </c>
      <c r="G107" s="86">
        <v>535</v>
      </c>
    </row>
    <row r="108" spans="1:7" ht="12.75" hidden="1">
      <c r="A108" s="84" t="s">
        <v>229</v>
      </c>
      <c r="B108" s="85" t="s">
        <v>222</v>
      </c>
      <c r="C108" s="86" t="e">
        <f>'Уровни Кондома'!#REF!</f>
        <v>#REF!</v>
      </c>
      <c r="D108" t="s">
        <v>223</v>
      </c>
      <c r="E108" s="86" t="e">
        <f t="shared" si="10"/>
        <v>#REF!</v>
      </c>
      <c r="F108" t="s">
        <v>224</v>
      </c>
      <c r="G108" s="86">
        <v>572</v>
      </c>
    </row>
    <row r="109" spans="1:7" ht="12.75" hidden="1">
      <c r="A109" s="84" t="s">
        <v>230</v>
      </c>
      <c r="B109" s="85" t="s">
        <v>222</v>
      </c>
      <c r="C109" s="86">
        <f>'Уровни Кондома'!AA21</f>
        <v>0</v>
      </c>
      <c r="D109" t="s">
        <v>223</v>
      </c>
      <c r="E109" s="86">
        <f t="shared" si="10"/>
        <v>620</v>
      </c>
      <c r="F109" t="s">
        <v>224</v>
      </c>
      <c r="G109" s="86">
        <v>620</v>
      </c>
    </row>
    <row r="110" ht="12.75" hidden="1"/>
    <row r="111" spans="1:2" ht="12.75" hidden="1">
      <c r="A111" t="s">
        <v>220</v>
      </c>
      <c r="B111" s="83" t="s">
        <v>18</v>
      </c>
    </row>
    <row r="112" ht="12.75" hidden="1"/>
    <row r="113" spans="1:7" ht="12.75" hidden="1">
      <c r="A113" s="84" t="s">
        <v>221</v>
      </c>
      <c r="B113" s="85" t="s">
        <v>222</v>
      </c>
      <c r="C113" s="86">
        <f>'Уровни Кондома'!F22</f>
        <v>215</v>
      </c>
      <c r="D113" t="s">
        <v>223</v>
      </c>
      <c r="E113" s="86">
        <f>G113-C113</f>
        <v>255</v>
      </c>
      <c r="F113" t="s">
        <v>224</v>
      </c>
      <c r="G113" s="86">
        <v>470</v>
      </c>
    </row>
    <row r="114" spans="1:7" ht="12.75" hidden="1">
      <c r="A114" s="84" t="s">
        <v>225</v>
      </c>
      <c r="B114" s="85" t="s">
        <v>222</v>
      </c>
      <c r="C114" s="86">
        <f>'Уровни Кондома'!I22</f>
        <v>158</v>
      </c>
      <c r="D114" t="s">
        <v>223</v>
      </c>
      <c r="E114" s="86">
        <f aca="true" t="shared" si="11" ref="E114:E119">G114-C114</f>
        <v>292</v>
      </c>
      <c r="F114" t="s">
        <v>224</v>
      </c>
      <c r="G114" s="86">
        <v>450</v>
      </c>
    </row>
    <row r="115" spans="1:7" ht="12.75" hidden="1">
      <c r="A115" s="84" t="s">
        <v>226</v>
      </c>
      <c r="B115" s="85" t="s">
        <v>222</v>
      </c>
      <c r="C115" s="86">
        <f>'Уровни Кондома'!R22</f>
        <v>40</v>
      </c>
      <c r="D115" t="s">
        <v>223</v>
      </c>
      <c r="E115" s="86">
        <f t="shared" si="11"/>
        <v>590</v>
      </c>
      <c r="F115" t="s">
        <v>224</v>
      </c>
      <c r="G115" s="86">
        <v>630</v>
      </c>
    </row>
    <row r="116" spans="1:7" ht="12.75" hidden="1">
      <c r="A116" s="84" t="s">
        <v>227</v>
      </c>
      <c r="B116" s="85" t="s">
        <v>222</v>
      </c>
      <c r="C116" s="86">
        <f>'Уровни Кондома'!X22</f>
        <v>0</v>
      </c>
      <c r="D116" t="s">
        <v>223</v>
      </c>
      <c r="E116" s="86">
        <f t="shared" si="11"/>
        <v>420</v>
      </c>
      <c r="F116" t="s">
        <v>224</v>
      </c>
      <c r="G116" s="86">
        <v>420</v>
      </c>
    </row>
    <row r="117" spans="1:7" ht="12.75" hidden="1">
      <c r="A117" s="84" t="s">
        <v>228</v>
      </c>
      <c r="B117" s="85" t="s">
        <v>222</v>
      </c>
      <c r="C117" s="86" t="e">
        <f>'Уровни Кондома'!#REF!</f>
        <v>#REF!</v>
      </c>
      <c r="D117" t="s">
        <v>223</v>
      </c>
      <c r="E117" s="86" t="e">
        <f t="shared" si="11"/>
        <v>#REF!</v>
      </c>
      <c r="F117" t="s">
        <v>224</v>
      </c>
      <c r="G117" s="86">
        <v>535</v>
      </c>
    </row>
    <row r="118" spans="1:7" ht="12.75" hidden="1">
      <c r="A118" s="84" t="s">
        <v>229</v>
      </c>
      <c r="B118" s="85" t="s">
        <v>222</v>
      </c>
      <c r="C118" s="86" t="e">
        <f>'Уровни Кондома'!#REF!</f>
        <v>#REF!</v>
      </c>
      <c r="D118" t="s">
        <v>223</v>
      </c>
      <c r="E118" s="86" t="e">
        <f t="shared" si="11"/>
        <v>#REF!</v>
      </c>
      <c r="F118" t="s">
        <v>224</v>
      </c>
      <c r="G118" s="86">
        <v>572</v>
      </c>
    </row>
    <row r="119" spans="1:7" ht="12.75" hidden="1">
      <c r="A119" s="84" t="s">
        <v>230</v>
      </c>
      <c r="B119" s="85" t="s">
        <v>222</v>
      </c>
      <c r="C119" s="86">
        <f>'Уровни Кондома'!AA22</f>
        <v>0</v>
      </c>
      <c r="D119" t="s">
        <v>223</v>
      </c>
      <c r="E119" s="86">
        <f t="shared" si="11"/>
        <v>620</v>
      </c>
      <c r="F119" t="s">
        <v>224</v>
      </c>
      <c r="G119" s="86">
        <v>620</v>
      </c>
    </row>
    <row r="120" ht="12.75" hidden="1"/>
    <row r="121" spans="1:2" ht="12.75" hidden="1">
      <c r="A121" t="s">
        <v>220</v>
      </c>
      <c r="B121" s="83" t="s">
        <v>213</v>
      </c>
    </row>
    <row r="122" ht="12.75" hidden="1"/>
    <row r="123" spans="1:7" ht="12.75" hidden="1">
      <c r="A123" s="84" t="s">
        <v>221</v>
      </c>
      <c r="B123" s="85" t="s">
        <v>222</v>
      </c>
      <c r="C123" s="86">
        <f>'Уровни Кондома'!F23</f>
        <v>217</v>
      </c>
      <c r="D123" t="s">
        <v>223</v>
      </c>
      <c r="E123" s="86">
        <f>G123-C123</f>
        <v>253</v>
      </c>
      <c r="F123" t="s">
        <v>224</v>
      </c>
      <c r="G123" s="86">
        <v>470</v>
      </c>
    </row>
    <row r="124" spans="1:7" ht="12.75" hidden="1">
      <c r="A124" s="84" t="s">
        <v>225</v>
      </c>
      <c r="B124" s="85" t="s">
        <v>222</v>
      </c>
      <c r="C124" s="86">
        <f>'Уровни Кондома'!I23</f>
        <v>165</v>
      </c>
      <c r="D124" t="s">
        <v>223</v>
      </c>
      <c r="E124" s="86">
        <f aca="true" t="shared" si="12" ref="E124:E129">G124-C124</f>
        <v>285</v>
      </c>
      <c r="F124" t="s">
        <v>224</v>
      </c>
      <c r="G124" s="86">
        <v>450</v>
      </c>
    </row>
    <row r="125" spans="1:7" ht="12.75" hidden="1">
      <c r="A125" s="84" t="s">
        <v>226</v>
      </c>
      <c r="B125" s="85" t="s">
        <v>222</v>
      </c>
      <c r="C125" s="86">
        <f>'Уровни Кондома'!R23</f>
        <v>45</v>
      </c>
      <c r="D125" t="s">
        <v>223</v>
      </c>
      <c r="E125" s="86">
        <f t="shared" si="12"/>
        <v>585</v>
      </c>
      <c r="F125" t="s">
        <v>224</v>
      </c>
      <c r="G125" s="86">
        <v>630</v>
      </c>
    </row>
    <row r="126" spans="1:7" ht="12.75" hidden="1">
      <c r="A126" s="84" t="s">
        <v>227</v>
      </c>
      <c r="B126" s="85" t="s">
        <v>222</v>
      </c>
      <c r="C126" s="86">
        <f>'Уровни Кондома'!X23</f>
        <v>0</v>
      </c>
      <c r="D126" t="s">
        <v>223</v>
      </c>
      <c r="E126" s="86">
        <f t="shared" si="12"/>
        <v>420</v>
      </c>
      <c r="F126" t="s">
        <v>224</v>
      </c>
      <c r="G126" s="86">
        <v>420</v>
      </c>
    </row>
    <row r="127" spans="1:7" ht="12.75" hidden="1">
      <c r="A127" s="84" t="s">
        <v>228</v>
      </c>
      <c r="B127" s="85" t="s">
        <v>222</v>
      </c>
      <c r="C127" s="86" t="e">
        <f>'Уровни Кондома'!#REF!</f>
        <v>#REF!</v>
      </c>
      <c r="D127" t="s">
        <v>223</v>
      </c>
      <c r="E127" s="86" t="e">
        <f t="shared" si="12"/>
        <v>#REF!</v>
      </c>
      <c r="F127" t="s">
        <v>224</v>
      </c>
      <c r="G127" s="86">
        <v>535</v>
      </c>
    </row>
    <row r="128" spans="1:7" ht="12.75" hidden="1">
      <c r="A128" s="84" t="s">
        <v>229</v>
      </c>
      <c r="B128" s="85" t="s">
        <v>222</v>
      </c>
      <c r="C128" s="86" t="e">
        <f>'Уровни Кондома'!#REF!</f>
        <v>#REF!</v>
      </c>
      <c r="D128" t="s">
        <v>223</v>
      </c>
      <c r="E128" s="86" t="e">
        <f t="shared" si="12"/>
        <v>#REF!</v>
      </c>
      <c r="F128" t="s">
        <v>224</v>
      </c>
      <c r="G128" s="86">
        <v>572</v>
      </c>
    </row>
    <row r="129" spans="1:7" ht="12.75" hidden="1">
      <c r="A129" s="84" t="s">
        <v>230</v>
      </c>
      <c r="B129" s="85" t="s">
        <v>222</v>
      </c>
      <c r="C129" s="86">
        <f>'Уровни Кондома'!AA23</f>
        <v>0</v>
      </c>
      <c r="D129" t="s">
        <v>223</v>
      </c>
      <c r="E129" s="86">
        <f t="shared" si="12"/>
        <v>620</v>
      </c>
      <c r="F129" t="s">
        <v>224</v>
      </c>
      <c r="G129" s="86">
        <v>620</v>
      </c>
    </row>
    <row r="130" ht="12.75" hidden="1"/>
    <row r="131" spans="1:2" ht="12.75" hidden="1">
      <c r="A131" t="s">
        <v>220</v>
      </c>
      <c r="B131" s="83" t="s">
        <v>19</v>
      </c>
    </row>
    <row r="132" ht="12.75" hidden="1"/>
    <row r="133" spans="1:7" ht="12.75" hidden="1">
      <c r="A133" s="84" t="s">
        <v>221</v>
      </c>
      <c r="B133" s="85" t="s">
        <v>222</v>
      </c>
      <c r="C133" s="86">
        <f>'Уровни Кондома'!F24</f>
        <v>219</v>
      </c>
      <c r="D133" t="s">
        <v>223</v>
      </c>
      <c r="E133" s="86">
        <f>G133-C133</f>
        <v>251</v>
      </c>
      <c r="F133" t="s">
        <v>224</v>
      </c>
      <c r="G133" s="86">
        <v>470</v>
      </c>
    </row>
    <row r="134" spans="1:7" ht="12.75" hidden="1">
      <c r="A134" s="84" t="s">
        <v>225</v>
      </c>
      <c r="B134" s="85" t="s">
        <v>222</v>
      </c>
      <c r="C134" s="86">
        <f>'Уровни Кондома'!I24</f>
        <v>178</v>
      </c>
      <c r="D134" t="s">
        <v>223</v>
      </c>
      <c r="E134" s="86">
        <f aca="true" t="shared" si="13" ref="E134:E139">G134-C134</f>
        <v>272</v>
      </c>
      <c r="F134" t="s">
        <v>224</v>
      </c>
      <c r="G134" s="86">
        <v>450</v>
      </c>
    </row>
    <row r="135" spans="1:7" ht="12.75" hidden="1">
      <c r="A135" s="84" t="s">
        <v>226</v>
      </c>
      <c r="B135" s="85" t="s">
        <v>222</v>
      </c>
      <c r="C135" s="86">
        <f>'Уровни Кондома'!R24</f>
        <v>50</v>
      </c>
      <c r="D135" t="s">
        <v>223</v>
      </c>
      <c r="E135" s="86">
        <f t="shared" si="13"/>
        <v>580</v>
      </c>
      <c r="F135" t="s">
        <v>224</v>
      </c>
      <c r="G135" s="86">
        <v>630</v>
      </c>
    </row>
    <row r="136" spans="1:7" ht="12.75" hidden="1">
      <c r="A136" s="84" t="s">
        <v>227</v>
      </c>
      <c r="B136" s="85" t="s">
        <v>222</v>
      </c>
      <c r="C136" s="86">
        <f>'Уровни Кондома'!X24</f>
        <v>0</v>
      </c>
      <c r="D136" t="s">
        <v>223</v>
      </c>
      <c r="E136" s="86">
        <f t="shared" si="13"/>
        <v>420</v>
      </c>
      <c r="F136" t="s">
        <v>224</v>
      </c>
      <c r="G136" s="86">
        <v>420</v>
      </c>
    </row>
    <row r="137" spans="1:7" ht="12.75" hidden="1">
      <c r="A137" s="84" t="s">
        <v>228</v>
      </c>
      <c r="B137" s="85" t="s">
        <v>222</v>
      </c>
      <c r="C137" s="86" t="e">
        <f>'Уровни Кондома'!#REF!</f>
        <v>#REF!</v>
      </c>
      <c r="D137" t="s">
        <v>223</v>
      </c>
      <c r="E137" s="86" t="e">
        <f t="shared" si="13"/>
        <v>#REF!</v>
      </c>
      <c r="F137" t="s">
        <v>224</v>
      </c>
      <c r="G137" s="86">
        <v>535</v>
      </c>
    </row>
    <row r="138" spans="1:7" ht="12.75" hidden="1">
      <c r="A138" s="84" t="s">
        <v>229</v>
      </c>
      <c r="B138" s="85" t="s">
        <v>222</v>
      </c>
      <c r="C138" s="86" t="e">
        <f>'Уровни Кондома'!#REF!</f>
        <v>#REF!</v>
      </c>
      <c r="D138" t="s">
        <v>223</v>
      </c>
      <c r="E138" s="86" t="e">
        <f t="shared" si="13"/>
        <v>#REF!</v>
      </c>
      <c r="F138" t="s">
        <v>224</v>
      </c>
      <c r="G138" s="86">
        <v>572</v>
      </c>
    </row>
    <row r="139" spans="1:7" ht="12.75" hidden="1">
      <c r="A139" s="84" t="s">
        <v>230</v>
      </c>
      <c r="B139" s="85" t="s">
        <v>222</v>
      </c>
      <c r="C139" s="86">
        <f>'Уровни Кондома'!AA24</f>
        <v>0</v>
      </c>
      <c r="D139" t="s">
        <v>223</v>
      </c>
      <c r="E139" s="86">
        <f t="shared" si="13"/>
        <v>620</v>
      </c>
      <c r="F139" t="s">
        <v>224</v>
      </c>
      <c r="G139" s="86">
        <v>620</v>
      </c>
    </row>
    <row r="140" ht="12.75" hidden="1"/>
    <row r="141" spans="1:2" ht="12.75" hidden="1">
      <c r="A141" t="s">
        <v>220</v>
      </c>
      <c r="B141" s="83" t="s">
        <v>214</v>
      </c>
    </row>
    <row r="142" ht="12.75" hidden="1"/>
    <row r="143" spans="1:7" ht="12.75" hidden="1">
      <c r="A143" s="84" t="s">
        <v>221</v>
      </c>
      <c r="B143" s="85" t="s">
        <v>222</v>
      </c>
      <c r="C143" s="86">
        <f>'Уровни Кондома'!F25</f>
        <v>220</v>
      </c>
      <c r="D143" t="s">
        <v>223</v>
      </c>
      <c r="E143" s="86">
        <f>G143-C143</f>
        <v>250</v>
      </c>
      <c r="F143" t="s">
        <v>224</v>
      </c>
      <c r="G143" s="86">
        <v>470</v>
      </c>
    </row>
    <row r="144" spans="1:7" ht="12.75" hidden="1">
      <c r="A144" s="84" t="s">
        <v>225</v>
      </c>
      <c r="B144" s="85" t="s">
        <v>222</v>
      </c>
      <c r="C144" s="86">
        <f>'Уровни Кондома'!I25</f>
        <v>186</v>
      </c>
      <c r="D144" t="s">
        <v>223</v>
      </c>
      <c r="E144" s="86">
        <f aca="true" t="shared" si="14" ref="E144:E149">G144-C144</f>
        <v>264</v>
      </c>
      <c r="F144" t="s">
        <v>224</v>
      </c>
      <c r="G144" s="86">
        <v>450</v>
      </c>
    </row>
    <row r="145" spans="1:7" ht="12.75" hidden="1">
      <c r="A145" s="84" t="s">
        <v>226</v>
      </c>
      <c r="B145" s="85" t="s">
        <v>222</v>
      </c>
      <c r="C145" s="86">
        <f>'Уровни Кондома'!R25</f>
        <v>60</v>
      </c>
      <c r="D145" t="s">
        <v>223</v>
      </c>
      <c r="E145" s="86">
        <f t="shared" si="14"/>
        <v>570</v>
      </c>
      <c r="F145" t="s">
        <v>224</v>
      </c>
      <c r="G145" s="86">
        <v>630</v>
      </c>
    </row>
    <row r="146" spans="1:7" ht="12.75" hidden="1">
      <c r="A146" s="84" t="s">
        <v>227</v>
      </c>
      <c r="B146" s="85" t="s">
        <v>222</v>
      </c>
      <c r="C146" s="86">
        <f>'Уровни Кондома'!X25</f>
        <v>0</v>
      </c>
      <c r="D146" t="s">
        <v>223</v>
      </c>
      <c r="E146" s="86">
        <f t="shared" si="14"/>
        <v>420</v>
      </c>
      <c r="F146" t="s">
        <v>224</v>
      </c>
      <c r="G146" s="86">
        <v>420</v>
      </c>
    </row>
    <row r="147" spans="1:7" ht="12.75" hidden="1">
      <c r="A147" s="84" t="s">
        <v>228</v>
      </c>
      <c r="B147" s="85" t="s">
        <v>222</v>
      </c>
      <c r="C147" s="86" t="e">
        <f>'Уровни Кондома'!#REF!</f>
        <v>#REF!</v>
      </c>
      <c r="D147" t="s">
        <v>223</v>
      </c>
      <c r="E147" s="86" t="e">
        <f t="shared" si="14"/>
        <v>#REF!</v>
      </c>
      <c r="F147" t="s">
        <v>224</v>
      </c>
      <c r="G147" s="86">
        <v>535</v>
      </c>
    </row>
    <row r="148" spans="1:7" ht="12.75" hidden="1">
      <c r="A148" s="84" t="s">
        <v>229</v>
      </c>
      <c r="B148" s="85" t="s">
        <v>222</v>
      </c>
      <c r="C148" s="86" t="e">
        <f>'Уровни Кондома'!#REF!</f>
        <v>#REF!</v>
      </c>
      <c r="D148" t="s">
        <v>223</v>
      </c>
      <c r="E148" s="86" t="e">
        <f t="shared" si="14"/>
        <v>#REF!</v>
      </c>
      <c r="F148" t="s">
        <v>224</v>
      </c>
      <c r="G148" s="86">
        <v>572</v>
      </c>
    </row>
    <row r="149" spans="1:7" ht="12.75" hidden="1">
      <c r="A149" s="84" t="s">
        <v>230</v>
      </c>
      <c r="B149" s="85" t="s">
        <v>222</v>
      </c>
      <c r="C149" s="86">
        <f>'Уровни Кондома'!AA25</f>
        <v>0</v>
      </c>
      <c r="D149" t="s">
        <v>223</v>
      </c>
      <c r="E149" s="86">
        <f t="shared" si="14"/>
        <v>620</v>
      </c>
      <c r="F149" t="s">
        <v>224</v>
      </c>
      <c r="G149" s="86">
        <v>620</v>
      </c>
    </row>
    <row r="150" ht="12.75" hidden="1"/>
    <row r="151" spans="1:2" ht="12.75" hidden="1">
      <c r="A151" t="s">
        <v>220</v>
      </c>
      <c r="B151" s="83" t="s">
        <v>20</v>
      </c>
    </row>
    <row r="152" ht="12.75" hidden="1"/>
    <row r="153" spans="1:7" ht="12.75" hidden="1">
      <c r="A153" s="84" t="s">
        <v>221</v>
      </c>
      <c r="B153" s="85" t="s">
        <v>222</v>
      </c>
      <c r="C153" s="86">
        <f>'Уровни Кондома'!F26</f>
        <v>226</v>
      </c>
      <c r="D153" t="s">
        <v>223</v>
      </c>
      <c r="E153" s="86">
        <f>G153-C153</f>
        <v>244</v>
      </c>
      <c r="F153" t="s">
        <v>224</v>
      </c>
      <c r="G153" s="86">
        <v>470</v>
      </c>
    </row>
    <row r="154" spans="1:7" ht="12.75" hidden="1">
      <c r="A154" s="84" t="s">
        <v>225</v>
      </c>
      <c r="B154" s="85" t="s">
        <v>222</v>
      </c>
      <c r="C154" s="86">
        <f>'Уровни Кондома'!I26</f>
        <v>204</v>
      </c>
      <c r="D154" t="s">
        <v>223</v>
      </c>
      <c r="E154" s="86">
        <f aca="true" t="shared" si="15" ref="E154:E159">G154-C154</f>
        <v>246</v>
      </c>
      <c r="F154" t="s">
        <v>224</v>
      </c>
      <c r="G154" s="86">
        <v>450</v>
      </c>
    </row>
    <row r="155" spans="1:7" ht="12.75" hidden="1">
      <c r="A155" s="84" t="s">
        <v>226</v>
      </c>
      <c r="B155" s="85" t="s">
        <v>222</v>
      </c>
      <c r="C155" s="86">
        <f>'Уровни Кондома'!R26</f>
        <v>60</v>
      </c>
      <c r="D155" t="s">
        <v>223</v>
      </c>
      <c r="E155" s="86">
        <f t="shared" si="15"/>
        <v>570</v>
      </c>
      <c r="F155" t="s">
        <v>224</v>
      </c>
      <c r="G155" s="86">
        <v>630</v>
      </c>
    </row>
    <row r="156" spans="1:7" ht="12.75" hidden="1">
      <c r="A156" s="84" t="s">
        <v>227</v>
      </c>
      <c r="B156" s="85" t="s">
        <v>222</v>
      </c>
      <c r="C156" s="86">
        <f>'Уровни Кондома'!X26</f>
        <v>0</v>
      </c>
      <c r="D156" t="s">
        <v>223</v>
      </c>
      <c r="E156" s="86">
        <f t="shared" si="15"/>
        <v>420</v>
      </c>
      <c r="F156" t="s">
        <v>224</v>
      </c>
      <c r="G156" s="86">
        <v>420</v>
      </c>
    </row>
    <row r="157" spans="1:7" ht="12.75" hidden="1">
      <c r="A157" s="84" t="s">
        <v>228</v>
      </c>
      <c r="B157" s="85" t="s">
        <v>222</v>
      </c>
      <c r="C157" s="86" t="e">
        <f>'Уровни Кондома'!#REF!</f>
        <v>#REF!</v>
      </c>
      <c r="D157" t="s">
        <v>223</v>
      </c>
      <c r="E157" s="86" t="e">
        <f t="shared" si="15"/>
        <v>#REF!</v>
      </c>
      <c r="F157" t="s">
        <v>224</v>
      </c>
      <c r="G157" s="86">
        <v>535</v>
      </c>
    </row>
    <row r="158" spans="1:7" ht="12.75" hidden="1">
      <c r="A158" s="84" t="s">
        <v>229</v>
      </c>
      <c r="B158" s="85" t="s">
        <v>222</v>
      </c>
      <c r="C158" s="86" t="e">
        <f>'Уровни Кондома'!#REF!</f>
        <v>#REF!</v>
      </c>
      <c r="D158" t="s">
        <v>223</v>
      </c>
      <c r="E158" s="86" t="e">
        <f t="shared" si="15"/>
        <v>#REF!</v>
      </c>
      <c r="F158" t="s">
        <v>224</v>
      </c>
      <c r="G158" s="86">
        <v>572</v>
      </c>
    </row>
    <row r="159" spans="1:7" ht="12.75" hidden="1">
      <c r="A159" s="84" t="s">
        <v>230</v>
      </c>
      <c r="B159" s="85" t="s">
        <v>222</v>
      </c>
      <c r="C159" s="86">
        <f>'Уровни Кондома'!AA26</f>
        <v>0</v>
      </c>
      <c r="D159" t="s">
        <v>223</v>
      </c>
      <c r="E159" s="86">
        <f t="shared" si="15"/>
        <v>620</v>
      </c>
      <c r="F159" t="s">
        <v>224</v>
      </c>
      <c r="G159" s="86">
        <v>620</v>
      </c>
    </row>
    <row r="160" ht="12.75" hidden="1"/>
    <row r="161" spans="1:2" ht="12.75" hidden="1">
      <c r="A161" t="s">
        <v>220</v>
      </c>
      <c r="B161" s="83" t="s">
        <v>215</v>
      </c>
    </row>
    <row r="162" ht="12.75" hidden="1"/>
    <row r="163" spans="1:7" ht="12.75" hidden="1">
      <c r="A163" s="84" t="s">
        <v>221</v>
      </c>
      <c r="B163" s="85" t="s">
        <v>222</v>
      </c>
      <c r="C163" s="86">
        <f>'Уровни Кондома'!F27</f>
        <v>250</v>
      </c>
      <c r="D163" t="s">
        <v>223</v>
      </c>
      <c r="E163" s="86">
        <f>G163-C163</f>
        <v>220</v>
      </c>
      <c r="F163" t="s">
        <v>224</v>
      </c>
      <c r="G163" s="86">
        <v>470</v>
      </c>
    </row>
    <row r="164" spans="1:7" ht="12.75" hidden="1">
      <c r="A164" s="84" t="s">
        <v>225</v>
      </c>
      <c r="B164" s="85" t="s">
        <v>222</v>
      </c>
      <c r="C164" s="86">
        <f>'Уровни Кондома'!I27</f>
        <v>215</v>
      </c>
      <c r="D164" t="s">
        <v>223</v>
      </c>
      <c r="E164" s="86">
        <f aca="true" t="shared" si="16" ref="E164:E169">G164-C164</f>
        <v>235</v>
      </c>
      <c r="F164" t="s">
        <v>224</v>
      </c>
      <c r="G164" s="86">
        <v>450</v>
      </c>
    </row>
    <row r="165" spans="1:7" ht="12.75" hidden="1">
      <c r="A165" s="84" t="s">
        <v>226</v>
      </c>
      <c r="B165" s="85" t="s">
        <v>222</v>
      </c>
      <c r="C165" s="86">
        <f>'Уровни Кондома'!R27</f>
        <v>75</v>
      </c>
      <c r="D165" t="s">
        <v>223</v>
      </c>
      <c r="E165" s="86">
        <f t="shared" si="16"/>
        <v>555</v>
      </c>
      <c r="F165" t="s">
        <v>224</v>
      </c>
      <c r="G165" s="86">
        <v>630</v>
      </c>
    </row>
    <row r="166" spans="1:7" ht="12.75" hidden="1">
      <c r="A166" s="84" t="s">
        <v>227</v>
      </c>
      <c r="B166" s="85" t="s">
        <v>222</v>
      </c>
      <c r="C166" s="86">
        <f>'Уровни Кондома'!X27</f>
        <v>0</v>
      </c>
      <c r="D166" t="s">
        <v>223</v>
      </c>
      <c r="E166" s="86">
        <f t="shared" si="16"/>
        <v>420</v>
      </c>
      <c r="F166" t="s">
        <v>224</v>
      </c>
      <c r="G166" s="86">
        <v>420</v>
      </c>
    </row>
    <row r="167" spans="1:7" ht="12.75" hidden="1">
      <c r="A167" s="84" t="s">
        <v>228</v>
      </c>
      <c r="B167" s="85" t="s">
        <v>222</v>
      </c>
      <c r="C167" s="86" t="e">
        <f>'Уровни Кондома'!#REF!</f>
        <v>#REF!</v>
      </c>
      <c r="D167" t="s">
        <v>223</v>
      </c>
      <c r="E167" s="86" t="e">
        <f t="shared" si="16"/>
        <v>#REF!</v>
      </c>
      <c r="F167" t="s">
        <v>224</v>
      </c>
      <c r="G167" s="86">
        <v>535</v>
      </c>
    </row>
    <row r="168" spans="1:7" ht="12.75" hidden="1">
      <c r="A168" s="84" t="s">
        <v>229</v>
      </c>
      <c r="B168" s="85" t="s">
        <v>222</v>
      </c>
      <c r="C168" s="86" t="e">
        <f>'Уровни Кондома'!#REF!</f>
        <v>#REF!</v>
      </c>
      <c r="D168" t="s">
        <v>223</v>
      </c>
      <c r="E168" s="86" t="e">
        <f t="shared" si="16"/>
        <v>#REF!</v>
      </c>
      <c r="F168" t="s">
        <v>224</v>
      </c>
      <c r="G168" s="86">
        <v>572</v>
      </c>
    </row>
    <row r="169" spans="1:7" ht="12.75" hidden="1">
      <c r="A169" s="84" t="s">
        <v>230</v>
      </c>
      <c r="B169" s="85" t="s">
        <v>222</v>
      </c>
      <c r="C169" s="86">
        <f>'Уровни Кондома'!AA27</f>
        <v>0</v>
      </c>
      <c r="D169" t="s">
        <v>223</v>
      </c>
      <c r="E169" s="86">
        <f t="shared" si="16"/>
        <v>620</v>
      </c>
      <c r="F169" t="s">
        <v>224</v>
      </c>
      <c r="G169" s="86">
        <v>620</v>
      </c>
    </row>
    <row r="170" ht="12.75" hidden="1"/>
    <row r="171" spans="1:2" ht="12.75" hidden="1">
      <c r="A171" t="s">
        <v>220</v>
      </c>
      <c r="B171" s="83" t="s">
        <v>21</v>
      </c>
    </row>
    <row r="172" ht="12.75" hidden="1"/>
    <row r="173" spans="1:7" ht="12.75" hidden="1">
      <c r="A173" s="84" t="s">
        <v>221</v>
      </c>
      <c r="B173" s="85" t="s">
        <v>222</v>
      </c>
      <c r="C173" s="86">
        <f>'Уровни Кондома'!F28</f>
        <v>254</v>
      </c>
      <c r="D173" t="s">
        <v>223</v>
      </c>
      <c r="E173" s="86">
        <f>G173-C173</f>
        <v>216</v>
      </c>
      <c r="F173" t="s">
        <v>224</v>
      </c>
      <c r="G173" s="86">
        <v>470</v>
      </c>
    </row>
    <row r="174" spans="1:7" ht="12.75" hidden="1">
      <c r="A174" s="84" t="s">
        <v>225</v>
      </c>
      <c r="B174" s="85" t="s">
        <v>222</v>
      </c>
      <c r="C174" s="86">
        <f>'Уровни Кондома'!I28</f>
        <v>235</v>
      </c>
      <c r="D174" t="s">
        <v>223</v>
      </c>
      <c r="E174" s="86">
        <f aca="true" t="shared" si="17" ref="E174:E179">G174-C174</f>
        <v>215</v>
      </c>
      <c r="F174" t="s">
        <v>224</v>
      </c>
      <c r="G174" s="86">
        <v>450</v>
      </c>
    </row>
    <row r="175" spans="1:7" ht="12.75" hidden="1">
      <c r="A175" s="84" t="s">
        <v>226</v>
      </c>
      <c r="B175" s="85" t="s">
        <v>222</v>
      </c>
      <c r="C175" s="86">
        <f>'Уровни Кондома'!R28</f>
        <v>95</v>
      </c>
      <c r="D175" t="s">
        <v>223</v>
      </c>
      <c r="E175" s="86">
        <f t="shared" si="17"/>
        <v>535</v>
      </c>
      <c r="F175" t="s">
        <v>224</v>
      </c>
      <c r="G175" s="86">
        <v>630</v>
      </c>
    </row>
    <row r="176" spans="1:7" ht="12.75" hidden="1">
      <c r="A176" s="84" t="s">
        <v>227</v>
      </c>
      <c r="B176" s="85" t="s">
        <v>222</v>
      </c>
      <c r="C176" s="86">
        <f>'Уровни Кондома'!X28</f>
        <v>0</v>
      </c>
      <c r="D176" t="s">
        <v>223</v>
      </c>
      <c r="E176" s="86">
        <f t="shared" si="17"/>
        <v>420</v>
      </c>
      <c r="F176" t="s">
        <v>224</v>
      </c>
      <c r="G176" s="86">
        <v>420</v>
      </c>
    </row>
    <row r="177" spans="1:7" ht="12.75" hidden="1">
      <c r="A177" s="84" t="s">
        <v>228</v>
      </c>
      <c r="B177" s="85" t="s">
        <v>222</v>
      </c>
      <c r="C177" s="86" t="e">
        <f>'Уровни Кондома'!#REF!</f>
        <v>#REF!</v>
      </c>
      <c r="D177" t="s">
        <v>223</v>
      </c>
      <c r="E177" s="86" t="e">
        <f t="shared" si="17"/>
        <v>#REF!</v>
      </c>
      <c r="F177" t="s">
        <v>224</v>
      </c>
      <c r="G177" s="86">
        <v>535</v>
      </c>
    </row>
    <row r="178" spans="1:7" ht="12.75" hidden="1">
      <c r="A178" s="84" t="s">
        <v>229</v>
      </c>
      <c r="B178" s="85" t="s">
        <v>222</v>
      </c>
      <c r="C178" s="86" t="e">
        <f>'Уровни Кондома'!#REF!</f>
        <v>#REF!</v>
      </c>
      <c r="D178" t="s">
        <v>223</v>
      </c>
      <c r="E178" s="86" t="e">
        <f t="shared" si="17"/>
        <v>#REF!</v>
      </c>
      <c r="F178" t="s">
        <v>224</v>
      </c>
      <c r="G178" s="86">
        <v>572</v>
      </c>
    </row>
    <row r="179" spans="1:7" ht="12.75" hidden="1">
      <c r="A179" s="84" t="s">
        <v>230</v>
      </c>
      <c r="B179" s="85" t="s">
        <v>222</v>
      </c>
      <c r="C179" s="86">
        <f>'Уровни Кондома'!AA28</f>
        <v>0</v>
      </c>
      <c r="D179" t="s">
        <v>223</v>
      </c>
      <c r="E179" s="86">
        <f t="shared" si="17"/>
        <v>620</v>
      </c>
      <c r="F179" t="s">
        <v>224</v>
      </c>
      <c r="G179" s="86">
        <v>620</v>
      </c>
    </row>
    <row r="180" ht="12.75" hidden="1"/>
    <row r="181" spans="1:2" ht="12.75" hidden="1">
      <c r="A181" t="s">
        <v>220</v>
      </c>
      <c r="B181" s="83" t="s">
        <v>83</v>
      </c>
    </row>
    <row r="182" ht="12.75" hidden="1"/>
    <row r="183" spans="1:7" ht="12.75" hidden="1">
      <c r="A183" s="84" t="s">
        <v>221</v>
      </c>
      <c r="B183" s="85" t="s">
        <v>222</v>
      </c>
      <c r="C183" s="86">
        <f>'Уровни Кондома'!F29</f>
        <v>225</v>
      </c>
      <c r="D183" t="s">
        <v>223</v>
      </c>
      <c r="E183" s="86">
        <f>G183-C183</f>
        <v>245</v>
      </c>
      <c r="F183" t="s">
        <v>224</v>
      </c>
      <c r="G183" s="86">
        <v>470</v>
      </c>
    </row>
    <row r="184" spans="1:7" ht="12.75" hidden="1">
      <c r="A184" s="84" t="s">
        <v>225</v>
      </c>
      <c r="B184" s="85" t="s">
        <v>222</v>
      </c>
      <c r="C184" s="86">
        <f>'Уровни Кондома'!I29</f>
        <v>254</v>
      </c>
      <c r="D184" t="s">
        <v>223</v>
      </c>
      <c r="E184" s="86">
        <f aca="true" t="shared" si="18" ref="E184:E189">G184-C184</f>
        <v>196</v>
      </c>
      <c r="F184" t="s">
        <v>224</v>
      </c>
      <c r="G184" s="86">
        <v>450</v>
      </c>
    </row>
    <row r="185" spans="1:7" ht="12.75" hidden="1">
      <c r="A185" s="84" t="s">
        <v>226</v>
      </c>
      <c r="B185" s="85" t="s">
        <v>222</v>
      </c>
      <c r="C185" s="86">
        <f>'Уровни Кондома'!R29</f>
        <v>110</v>
      </c>
      <c r="D185" t="s">
        <v>223</v>
      </c>
      <c r="E185" s="86">
        <f t="shared" si="18"/>
        <v>520</v>
      </c>
      <c r="F185" t="s">
        <v>224</v>
      </c>
      <c r="G185" s="86">
        <v>630</v>
      </c>
    </row>
    <row r="186" spans="1:7" ht="12.75" hidden="1">
      <c r="A186" s="84" t="s">
        <v>227</v>
      </c>
      <c r="B186" s="85" t="s">
        <v>222</v>
      </c>
      <c r="C186" s="86">
        <f>'Уровни Кондома'!X29</f>
        <v>0</v>
      </c>
      <c r="D186" t="s">
        <v>223</v>
      </c>
      <c r="E186" s="86">
        <f t="shared" si="18"/>
        <v>420</v>
      </c>
      <c r="F186" t="s">
        <v>224</v>
      </c>
      <c r="G186" s="86">
        <v>420</v>
      </c>
    </row>
    <row r="187" spans="1:7" ht="12.75" hidden="1">
      <c r="A187" s="84" t="s">
        <v>228</v>
      </c>
      <c r="B187" s="85" t="s">
        <v>222</v>
      </c>
      <c r="C187" s="86" t="e">
        <f>'Уровни Кондома'!#REF!</f>
        <v>#REF!</v>
      </c>
      <c r="D187" t="s">
        <v>223</v>
      </c>
      <c r="E187" s="86" t="e">
        <f t="shared" si="18"/>
        <v>#REF!</v>
      </c>
      <c r="F187" t="s">
        <v>224</v>
      </c>
      <c r="G187" s="86">
        <v>535</v>
      </c>
    </row>
    <row r="188" spans="1:7" ht="12.75" hidden="1">
      <c r="A188" s="84" t="s">
        <v>229</v>
      </c>
      <c r="B188" s="85" t="s">
        <v>222</v>
      </c>
      <c r="C188" s="86" t="e">
        <f>'Уровни Кондома'!#REF!</f>
        <v>#REF!</v>
      </c>
      <c r="D188" t="s">
        <v>223</v>
      </c>
      <c r="E188" s="86" t="e">
        <f t="shared" si="18"/>
        <v>#REF!</v>
      </c>
      <c r="F188" t="s">
        <v>224</v>
      </c>
      <c r="G188" s="86">
        <v>572</v>
      </c>
    </row>
    <row r="189" spans="1:7" ht="12.75" hidden="1">
      <c r="A189" s="84" t="s">
        <v>230</v>
      </c>
      <c r="B189" s="85" t="s">
        <v>222</v>
      </c>
      <c r="C189" s="86">
        <f>'Уровни Кондома'!AA29</f>
        <v>0</v>
      </c>
      <c r="D189" t="s">
        <v>223</v>
      </c>
      <c r="E189" s="86">
        <f t="shared" si="18"/>
        <v>620</v>
      </c>
      <c r="F189" t="s">
        <v>224</v>
      </c>
      <c r="G189" s="86">
        <v>620</v>
      </c>
    </row>
    <row r="190" ht="12.75" hidden="1"/>
    <row r="191" spans="1:2" ht="12.75" hidden="1">
      <c r="A191" t="s">
        <v>220</v>
      </c>
      <c r="B191" s="83" t="s">
        <v>22</v>
      </c>
    </row>
    <row r="192" ht="12.75" hidden="1"/>
    <row r="193" spans="1:7" ht="12.75" hidden="1">
      <c r="A193" s="84" t="s">
        <v>221</v>
      </c>
      <c r="B193" s="85" t="s">
        <v>222</v>
      </c>
      <c r="C193" s="86">
        <f>'Уровни Кондома'!F30</f>
        <v>220</v>
      </c>
      <c r="D193" t="s">
        <v>223</v>
      </c>
      <c r="E193" s="86">
        <f>G193-C193</f>
        <v>250</v>
      </c>
      <c r="F193" t="s">
        <v>224</v>
      </c>
      <c r="G193" s="86">
        <v>470</v>
      </c>
    </row>
    <row r="194" spans="1:7" ht="12.75" hidden="1">
      <c r="A194" s="84" t="s">
        <v>225</v>
      </c>
      <c r="B194" s="85" t="s">
        <v>222</v>
      </c>
      <c r="C194" s="86">
        <f>'Уровни Кондома'!I30</f>
        <v>276</v>
      </c>
      <c r="D194" t="s">
        <v>223</v>
      </c>
      <c r="E194" s="86">
        <f aca="true" t="shared" si="19" ref="E194:E199">G194-C194</f>
        <v>174</v>
      </c>
      <c r="F194" t="s">
        <v>224</v>
      </c>
      <c r="G194" s="86">
        <v>450</v>
      </c>
    </row>
    <row r="195" spans="1:7" ht="12.75" hidden="1">
      <c r="A195" s="84" t="s">
        <v>226</v>
      </c>
      <c r="B195" s="85" t="s">
        <v>222</v>
      </c>
      <c r="C195" s="86">
        <f>'Уровни Кондома'!R30</f>
        <v>140</v>
      </c>
      <c r="D195" t="s">
        <v>223</v>
      </c>
      <c r="E195" s="86">
        <f t="shared" si="19"/>
        <v>490</v>
      </c>
      <c r="F195" t="s">
        <v>224</v>
      </c>
      <c r="G195" s="86">
        <v>630</v>
      </c>
    </row>
    <row r="196" spans="1:7" ht="12.75" hidden="1">
      <c r="A196" s="84" t="s">
        <v>227</v>
      </c>
      <c r="B196" s="85" t="s">
        <v>222</v>
      </c>
      <c r="C196" s="86">
        <f>'Уровни Кондома'!X30</f>
        <v>0</v>
      </c>
      <c r="D196" t="s">
        <v>223</v>
      </c>
      <c r="E196" s="86">
        <f t="shared" si="19"/>
        <v>420</v>
      </c>
      <c r="F196" t="s">
        <v>224</v>
      </c>
      <c r="G196" s="86">
        <v>420</v>
      </c>
    </row>
    <row r="197" spans="1:7" ht="12.75" hidden="1">
      <c r="A197" s="84" t="s">
        <v>228</v>
      </c>
      <c r="B197" s="85" t="s">
        <v>222</v>
      </c>
      <c r="C197" s="86" t="e">
        <f>'Уровни Кондома'!#REF!</f>
        <v>#REF!</v>
      </c>
      <c r="D197" t="s">
        <v>223</v>
      </c>
      <c r="E197" s="86" t="e">
        <f t="shared" si="19"/>
        <v>#REF!</v>
      </c>
      <c r="F197" t="s">
        <v>224</v>
      </c>
      <c r="G197" s="86">
        <v>535</v>
      </c>
    </row>
    <row r="198" spans="1:7" ht="12.75" hidden="1">
      <c r="A198" s="84" t="s">
        <v>229</v>
      </c>
      <c r="B198" s="85" t="s">
        <v>222</v>
      </c>
      <c r="C198" s="86" t="e">
        <f>'Уровни Кондома'!#REF!</f>
        <v>#REF!</v>
      </c>
      <c r="D198" t="s">
        <v>223</v>
      </c>
      <c r="E198" s="86" t="e">
        <f t="shared" si="19"/>
        <v>#REF!</v>
      </c>
      <c r="F198" t="s">
        <v>224</v>
      </c>
      <c r="G198" s="86">
        <v>572</v>
      </c>
    </row>
    <row r="199" spans="1:7" ht="12.75" hidden="1">
      <c r="A199" s="84" t="s">
        <v>230</v>
      </c>
      <c r="B199" s="85" t="s">
        <v>222</v>
      </c>
      <c r="C199" s="86">
        <f>'Уровни Кондома'!AA30</f>
        <v>0</v>
      </c>
      <c r="D199" t="s">
        <v>223</v>
      </c>
      <c r="E199" s="86">
        <f t="shared" si="19"/>
        <v>620</v>
      </c>
      <c r="F199" t="s">
        <v>224</v>
      </c>
      <c r="G199" s="86">
        <v>620</v>
      </c>
    </row>
    <row r="200" ht="12.75" hidden="1"/>
    <row r="201" spans="1:2" ht="12.75" hidden="1">
      <c r="A201" t="s">
        <v>220</v>
      </c>
      <c r="B201" s="83" t="s">
        <v>84</v>
      </c>
    </row>
    <row r="202" ht="12.75" hidden="1"/>
    <row r="203" spans="1:7" ht="12.75" hidden="1">
      <c r="A203" s="84" t="s">
        <v>221</v>
      </c>
      <c r="B203" s="85" t="s">
        <v>222</v>
      </c>
      <c r="C203" s="86">
        <f>'Уровни Кондома'!F31</f>
        <v>227</v>
      </c>
      <c r="D203" t="s">
        <v>223</v>
      </c>
      <c r="E203" s="86">
        <f>G203-C203</f>
        <v>243</v>
      </c>
      <c r="F203" t="s">
        <v>224</v>
      </c>
      <c r="G203" s="86">
        <v>470</v>
      </c>
    </row>
    <row r="204" spans="1:7" ht="12.75" hidden="1">
      <c r="A204" s="84" t="s">
        <v>225</v>
      </c>
      <c r="B204" s="85" t="s">
        <v>222</v>
      </c>
      <c r="C204" s="86">
        <f>'Уровни Кондома'!I31</f>
        <v>329</v>
      </c>
      <c r="D204" t="s">
        <v>223</v>
      </c>
      <c r="E204" s="86">
        <f aca="true" t="shared" si="20" ref="E204:E209">G204-C204</f>
        <v>121</v>
      </c>
      <c r="F204" t="s">
        <v>224</v>
      </c>
      <c r="G204" s="86">
        <v>450</v>
      </c>
    </row>
    <row r="205" spans="1:7" ht="12.75" hidden="1">
      <c r="A205" s="84" t="s">
        <v>226</v>
      </c>
      <c r="B205" s="85" t="s">
        <v>222</v>
      </c>
      <c r="C205" s="86">
        <f>'Уровни Кондома'!R31</f>
        <v>160</v>
      </c>
      <c r="D205" t="s">
        <v>223</v>
      </c>
      <c r="E205" s="86">
        <f t="shared" si="20"/>
        <v>470</v>
      </c>
      <c r="F205" t="s">
        <v>224</v>
      </c>
      <c r="G205" s="86">
        <v>630</v>
      </c>
    </row>
    <row r="206" spans="1:7" ht="12.75" hidden="1">
      <c r="A206" s="84" t="s">
        <v>227</v>
      </c>
      <c r="B206" s="85" t="s">
        <v>222</v>
      </c>
      <c r="C206" s="86">
        <f>'Уровни Кондома'!X31</f>
        <v>0</v>
      </c>
      <c r="D206" t="s">
        <v>223</v>
      </c>
      <c r="E206" s="86">
        <f t="shared" si="20"/>
        <v>420</v>
      </c>
      <c r="F206" t="s">
        <v>224</v>
      </c>
      <c r="G206" s="86">
        <v>420</v>
      </c>
    </row>
    <row r="207" spans="1:7" ht="12.75" hidden="1">
      <c r="A207" s="84" t="s">
        <v>228</v>
      </c>
      <c r="B207" s="85" t="s">
        <v>222</v>
      </c>
      <c r="C207" s="86" t="e">
        <f>'Уровни Кондома'!#REF!</f>
        <v>#REF!</v>
      </c>
      <c r="D207" t="s">
        <v>223</v>
      </c>
      <c r="E207" s="86" t="e">
        <f t="shared" si="20"/>
        <v>#REF!</v>
      </c>
      <c r="F207" t="s">
        <v>224</v>
      </c>
      <c r="G207" s="86">
        <v>535</v>
      </c>
    </row>
    <row r="208" spans="1:7" ht="12.75" hidden="1">
      <c r="A208" s="84" t="s">
        <v>229</v>
      </c>
      <c r="B208" s="85" t="s">
        <v>222</v>
      </c>
      <c r="C208" s="86" t="e">
        <f>'Уровни Кондома'!#REF!</f>
        <v>#REF!</v>
      </c>
      <c r="D208" t="s">
        <v>223</v>
      </c>
      <c r="E208" s="86" t="e">
        <f t="shared" si="20"/>
        <v>#REF!</v>
      </c>
      <c r="F208" t="s">
        <v>224</v>
      </c>
      <c r="G208" s="86">
        <v>572</v>
      </c>
    </row>
    <row r="209" spans="1:7" ht="12.75" hidden="1">
      <c r="A209" s="84" t="s">
        <v>230</v>
      </c>
      <c r="B209" s="85" t="s">
        <v>222</v>
      </c>
      <c r="C209" s="86">
        <f>'Уровни Кондома'!AA31</f>
        <v>0</v>
      </c>
      <c r="D209" t="s">
        <v>223</v>
      </c>
      <c r="E209" s="86">
        <f t="shared" si="20"/>
        <v>620</v>
      </c>
      <c r="F209" t="s">
        <v>224</v>
      </c>
      <c r="G209" s="86">
        <v>620</v>
      </c>
    </row>
    <row r="210" ht="12.75" hidden="1"/>
    <row r="211" spans="1:2" ht="12.75" hidden="1">
      <c r="A211" t="s">
        <v>220</v>
      </c>
      <c r="B211" s="83" t="s">
        <v>23</v>
      </c>
    </row>
    <row r="212" ht="12.75" hidden="1"/>
    <row r="213" spans="1:7" ht="12.75" hidden="1">
      <c r="A213" s="84" t="s">
        <v>221</v>
      </c>
      <c r="B213" s="85" t="s">
        <v>222</v>
      </c>
      <c r="C213" s="86">
        <f>'Уровни Кондома'!F32</f>
        <v>229</v>
      </c>
      <c r="D213" t="s">
        <v>223</v>
      </c>
      <c r="E213" s="86">
        <f>G213-C213</f>
        <v>241</v>
      </c>
      <c r="F213" t="s">
        <v>224</v>
      </c>
      <c r="G213" s="86">
        <v>470</v>
      </c>
    </row>
    <row r="214" spans="1:7" ht="12.75" hidden="1">
      <c r="A214" s="84" t="s">
        <v>225</v>
      </c>
      <c r="B214" s="85" t="s">
        <v>222</v>
      </c>
      <c r="C214" s="86">
        <f>'Уровни Кондома'!I32</f>
        <v>432</v>
      </c>
      <c r="D214" t="s">
        <v>223</v>
      </c>
      <c r="E214" s="86">
        <f aca="true" t="shared" si="21" ref="E214:E219">G214-C214</f>
        <v>18</v>
      </c>
      <c r="F214" t="s">
        <v>224</v>
      </c>
      <c r="G214" s="86">
        <v>450</v>
      </c>
    </row>
    <row r="215" spans="1:7" ht="12.75" hidden="1">
      <c r="A215" s="84" t="s">
        <v>226</v>
      </c>
      <c r="B215" s="85" t="s">
        <v>222</v>
      </c>
      <c r="C215" s="86">
        <f>'Уровни Кондома'!R32</f>
        <v>250</v>
      </c>
      <c r="D215" t="s">
        <v>223</v>
      </c>
      <c r="E215" s="86">
        <f t="shared" si="21"/>
        <v>380</v>
      </c>
      <c r="F215" t="s">
        <v>224</v>
      </c>
      <c r="G215" s="86">
        <v>630</v>
      </c>
    </row>
    <row r="216" spans="1:7" ht="12.75" hidden="1">
      <c r="A216" s="84" t="s">
        <v>227</v>
      </c>
      <c r="B216" s="85" t="s">
        <v>222</v>
      </c>
      <c r="C216" s="86">
        <f>'Уровни Кондома'!X32</f>
        <v>0</v>
      </c>
      <c r="D216" t="s">
        <v>223</v>
      </c>
      <c r="E216" s="86">
        <f t="shared" si="21"/>
        <v>420</v>
      </c>
      <c r="F216" t="s">
        <v>224</v>
      </c>
      <c r="G216" s="86">
        <v>420</v>
      </c>
    </row>
    <row r="217" spans="1:7" ht="12.75" hidden="1">
      <c r="A217" s="84" t="s">
        <v>228</v>
      </c>
      <c r="B217" s="85" t="s">
        <v>222</v>
      </c>
      <c r="C217" s="86" t="e">
        <f>'Уровни Кондома'!#REF!</f>
        <v>#REF!</v>
      </c>
      <c r="D217" t="s">
        <v>223</v>
      </c>
      <c r="E217" s="86" t="e">
        <f t="shared" si="21"/>
        <v>#REF!</v>
      </c>
      <c r="F217" t="s">
        <v>224</v>
      </c>
      <c r="G217" s="86">
        <v>535</v>
      </c>
    </row>
    <row r="218" spans="1:7" ht="12.75" hidden="1">
      <c r="A218" s="84" t="s">
        <v>229</v>
      </c>
      <c r="B218" s="85" t="s">
        <v>222</v>
      </c>
      <c r="C218" s="86" t="e">
        <f>'Уровни Кондома'!#REF!</f>
        <v>#REF!</v>
      </c>
      <c r="D218" t="s">
        <v>223</v>
      </c>
      <c r="E218" s="86" t="e">
        <f t="shared" si="21"/>
        <v>#REF!</v>
      </c>
      <c r="F218" t="s">
        <v>224</v>
      </c>
      <c r="G218" s="86">
        <v>572</v>
      </c>
    </row>
    <row r="219" spans="1:7" ht="12.75" hidden="1">
      <c r="A219" s="84" t="s">
        <v>230</v>
      </c>
      <c r="B219" s="85" t="s">
        <v>222</v>
      </c>
      <c r="C219" s="86">
        <f>'Уровни Кондома'!AA32</f>
        <v>0</v>
      </c>
      <c r="D219" t="s">
        <v>223</v>
      </c>
      <c r="E219" s="86">
        <f t="shared" si="21"/>
        <v>620</v>
      </c>
      <c r="F219" t="s">
        <v>224</v>
      </c>
      <c r="G219" s="86">
        <v>620</v>
      </c>
    </row>
    <row r="220" ht="12.75" hidden="1"/>
    <row r="221" spans="1:2" ht="12.75" hidden="1">
      <c r="A221" t="s">
        <v>220</v>
      </c>
      <c r="B221" s="83" t="s">
        <v>85</v>
      </c>
    </row>
    <row r="222" ht="12.75" hidden="1"/>
    <row r="223" spans="1:7" ht="12.75" hidden="1">
      <c r="A223" s="84" t="s">
        <v>221</v>
      </c>
      <c r="B223" s="85" t="s">
        <v>222</v>
      </c>
      <c r="C223" s="86">
        <f>'Уровни Кондома'!F33</f>
        <v>275</v>
      </c>
      <c r="D223" t="s">
        <v>223</v>
      </c>
      <c r="E223" s="86">
        <f>G223-C223</f>
        <v>195</v>
      </c>
      <c r="F223" t="s">
        <v>224</v>
      </c>
      <c r="G223" s="86">
        <v>470</v>
      </c>
    </row>
    <row r="224" spans="1:7" ht="12.75" hidden="1">
      <c r="A224" s="84" t="s">
        <v>225</v>
      </c>
      <c r="B224" s="85" t="s">
        <v>222</v>
      </c>
      <c r="C224" s="86">
        <f>'Уровни Кондома'!I33</f>
        <v>304</v>
      </c>
      <c r="D224" t="s">
        <v>223</v>
      </c>
      <c r="E224" s="86">
        <f aca="true" t="shared" si="22" ref="E224:E229">G224-C224</f>
        <v>146</v>
      </c>
      <c r="F224" t="s">
        <v>224</v>
      </c>
      <c r="G224" s="86">
        <v>450</v>
      </c>
    </row>
    <row r="225" spans="1:7" ht="12.75" hidden="1">
      <c r="A225" s="84" t="s">
        <v>226</v>
      </c>
      <c r="B225" s="85" t="s">
        <v>222</v>
      </c>
      <c r="C225" s="86">
        <f>'Уровни Кондома'!R33</f>
        <v>260</v>
      </c>
      <c r="D225" t="s">
        <v>223</v>
      </c>
      <c r="E225" s="86">
        <f t="shared" si="22"/>
        <v>370</v>
      </c>
      <c r="F225" t="s">
        <v>224</v>
      </c>
      <c r="G225" s="86">
        <v>630</v>
      </c>
    </row>
    <row r="226" spans="1:7" ht="12.75" hidden="1">
      <c r="A226" s="84" t="s">
        <v>227</v>
      </c>
      <c r="B226" s="85" t="s">
        <v>222</v>
      </c>
      <c r="C226" s="86">
        <f>'Уровни Кондома'!X33</f>
        <v>0</v>
      </c>
      <c r="D226" t="s">
        <v>223</v>
      </c>
      <c r="E226" s="86">
        <f t="shared" si="22"/>
        <v>420</v>
      </c>
      <c r="F226" t="s">
        <v>224</v>
      </c>
      <c r="G226" s="86">
        <v>420</v>
      </c>
    </row>
    <row r="227" spans="1:7" ht="12.75" hidden="1">
      <c r="A227" s="84" t="s">
        <v>228</v>
      </c>
      <c r="B227" s="85" t="s">
        <v>222</v>
      </c>
      <c r="C227" s="86" t="e">
        <f>'Уровни Кондома'!#REF!</f>
        <v>#REF!</v>
      </c>
      <c r="D227" t="s">
        <v>223</v>
      </c>
      <c r="E227" s="86" t="e">
        <f t="shared" si="22"/>
        <v>#REF!</v>
      </c>
      <c r="F227" t="s">
        <v>224</v>
      </c>
      <c r="G227" s="86">
        <v>535</v>
      </c>
    </row>
    <row r="228" spans="1:7" ht="12.75" hidden="1">
      <c r="A228" s="84" t="s">
        <v>229</v>
      </c>
      <c r="B228" s="85" t="s">
        <v>222</v>
      </c>
      <c r="C228" s="86" t="e">
        <f>'Уровни Кондома'!#REF!</f>
        <v>#REF!</v>
      </c>
      <c r="D228" t="s">
        <v>223</v>
      </c>
      <c r="E228" s="86" t="e">
        <f t="shared" si="22"/>
        <v>#REF!</v>
      </c>
      <c r="F228" t="s">
        <v>224</v>
      </c>
      <c r="G228" s="86">
        <v>572</v>
      </c>
    </row>
    <row r="229" spans="1:7" ht="12.75" hidden="1">
      <c r="A229" s="84" t="s">
        <v>230</v>
      </c>
      <c r="B229" s="85" t="s">
        <v>222</v>
      </c>
      <c r="C229" s="86">
        <f>'Уровни Кондома'!AA33</f>
        <v>0</v>
      </c>
      <c r="D229" t="s">
        <v>223</v>
      </c>
      <c r="E229" s="86">
        <f t="shared" si="22"/>
        <v>620</v>
      </c>
      <c r="F229" t="s">
        <v>224</v>
      </c>
      <c r="G229" s="86">
        <v>620</v>
      </c>
    </row>
    <row r="230" ht="12.75" hidden="1"/>
    <row r="231" spans="1:2" ht="12.75">
      <c r="A231" t="s">
        <v>220</v>
      </c>
      <c r="B231" s="83" t="s">
        <v>17</v>
      </c>
    </row>
    <row r="233" spans="1:7" ht="12.75">
      <c r="A233" s="84" t="s">
        <v>308</v>
      </c>
      <c r="B233" s="85" t="s">
        <v>222</v>
      </c>
      <c r="C233" s="86">
        <f>'Уровни Томь'!C20</f>
        <v>270</v>
      </c>
      <c r="D233" t="s">
        <v>223</v>
      </c>
      <c r="E233" s="86">
        <f>G233-C233</f>
        <v>90</v>
      </c>
      <c r="F233" t="s">
        <v>224</v>
      </c>
      <c r="G233" s="86">
        <v>360</v>
      </c>
    </row>
    <row r="234" spans="1:7" ht="12.75">
      <c r="A234" s="84" t="s">
        <v>309</v>
      </c>
      <c r="B234" s="85" t="s">
        <v>222</v>
      </c>
      <c r="C234" s="86">
        <f>'Уровни Томь'!F20</f>
        <v>279</v>
      </c>
      <c r="D234" t="s">
        <v>223</v>
      </c>
      <c r="E234" s="86">
        <f aca="true" t="shared" si="23" ref="E234:E240">G234-C234</f>
        <v>191</v>
      </c>
      <c r="F234" t="s">
        <v>224</v>
      </c>
      <c r="G234" s="86">
        <v>470</v>
      </c>
    </row>
    <row r="235" spans="1:7" ht="12.75">
      <c r="A235" s="84" t="s">
        <v>225</v>
      </c>
      <c r="B235" s="85" t="s">
        <v>222</v>
      </c>
      <c r="C235" s="86">
        <f>'Уровни Томь'!L20</f>
        <v>185</v>
      </c>
      <c r="D235" t="s">
        <v>223</v>
      </c>
      <c r="E235" s="86">
        <f t="shared" si="23"/>
        <v>265</v>
      </c>
      <c r="F235" t="s">
        <v>224</v>
      </c>
      <c r="G235" s="86">
        <v>450</v>
      </c>
    </row>
    <row r="236" spans="1:7" ht="12.75">
      <c r="A236" s="84" t="s">
        <v>310</v>
      </c>
      <c r="B236" s="85" t="s">
        <v>222</v>
      </c>
      <c r="C236" s="86">
        <f>'Уровни Томь'!O20</f>
        <v>88</v>
      </c>
      <c r="D236" t="s">
        <v>223</v>
      </c>
      <c r="E236" s="86">
        <f t="shared" si="23"/>
        <v>337</v>
      </c>
      <c r="F236" t="s">
        <v>224</v>
      </c>
      <c r="G236" s="86">
        <v>425</v>
      </c>
    </row>
    <row r="237" spans="1:7" ht="12.75">
      <c r="A237" s="84" t="s">
        <v>311</v>
      </c>
      <c r="B237" s="85" t="s">
        <v>222</v>
      </c>
      <c r="C237" s="86">
        <f>'Уровни Томь'!X20</f>
        <v>133</v>
      </c>
      <c r="D237" t="s">
        <v>223</v>
      </c>
      <c r="E237" s="86">
        <f t="shared" si="23"/>
        <v>497</v>
      </c>
      <c r="F237" t="s">
        <v>224</v>
      </c>
      <c r="G237" s="86">
        <v>630</v>
      </c>
    </row>
    <row r="238" spans="1:7" ht="12.75">
      <c r="A238" s="84" t="s">
        <v>312</v>
      </c>
      <c r="B238" s="85" t="s">
        <v>222</v>
      </c>
      <c r="C238" s="86">
        <f>'Уровни Кондома'!C20</f>
        <v>138</v>
      </c>
      <c r="D238" t="s">
        <v>223</v>
      </c>
      <c r="E238" s="86">
        <f t="shared" si="23"/>
        <v>282</v>
      </c>
      <c r="F238" t="s">
        <v>224</v>
      </c>
      <c r="G238" s="86">
        <v>420</v>
      </c>
    </row>
    <row r="239" spans="1:7" ht="12.75">
      <c r="A239" s="84" t="s">
        <v>313</v>
      </c>
      <c r="B239" s="85" t="s">
        <v>222</v>
      </c>
      <c r="C239" s="86">
        <f>'Уровни Кондома'!F20</f>
        <v>210</v>
      </c>
      <c r="D239" t="s">
        <v>223</v>
      </c>
      <c r="E239" s="86">
        <f t="shared" si="23"/>
        <v>325</v>
      </c>
      <c r="F239" t="s">
        <v>224</v>
      </c>
      <c r="G239" s="86">
        <v>535</v>
      </c>
    </row>
    <row r="240" spans="1:7" ht="12.75">
      <c r="A240" s="84" t="s">
        <v>229</v>
      </c>
      <c r="B240" s="85" t="s">
        <v>222</v>
      </c>
      <c r="C240" s="86">
        <f>'Уровни Кондома'!I20</f>
        <v>150</v>
      </c>
      <c r="D240" t="s">
        <v>223</v>
      </c>
      <c r="E240" s="86">
        <f t="shared" si="23"/>
        <v>422</v>
      </c>
      <c r="F240" t="s">
        <v>224</v>
      </c>
      <c r="G240" s="86">
        <v>572</v>
      </c>
    </row>
    <row r="242" spans="1:2" ht="12.75">
      <c r="A242" t="s">
        <v>220</v>
      </c>
      <c r="B242" s="83" t="s">
        <v>18</v>
      </c>
    </row>
    <row r="244" spans="1:7" ht="12.75">
      <c r="A244" s="84" t="s">
        <v>308</v>
      </c>
      <c r="B244" s="85" t="s">
        <v>222</v>
      </c>
      <c r="C244" s="86">
        <f>'Уровни Томь'!C22</f>
        <v>278</v>
      </c>
      <c r="D244" t="s">
        <v>223</v>
      </c>
      <c r="E244" s="86">
        <f>G244-C244</f>
        <v>82</v>
      </c>
      <c r="F244" t="s">
        <v>224</v>
      </c>
      <c r="G244" s="86">
        <v>360</v>
      </c>
    </row>
    <row r="245" spans="1:7" ht="12.75">
      <c r="A245" s="84" t="s">
        <v>309</v>
      </c>
      <c r="B245" s="85" t="s">
        <v>222</v>
      </c>
      <c r="C245" s="86">
        <f>'Уровни Томь'!F22</f>
        <v>284</v>
      </c>
      <c r="D245" t="s">
        <v>223</v>
      </c>
      <c r="E245" s="86">
        <f aca="true" t="shared" si="24" ref="E245:E251">G245-C245</f>
        <v>186</v>
      </c>
      <c r="F245" t="s">
        <v>224</v>
      </c>
      <c r="G245" s="86">
        <v>470</v>
      </c>
    </row>
    <row r="246" spans="1:7" ht="12.75">
      <c r="A246" s="84" t="s">
        <v>225</v>
      </c>
      <c r="B246" s="85" t="s">
        <v>222</v>
      </c>
      <c r="C246" s="86">
        <f>'Уровни Томь'!L22</f>
        <v>183</v>
      </c>
      <c r="D246" t="s">
        <v>223</v>
      </c>
      <c r="E246" s="86">
        <f t="shared" si="24"/>
        <v>267</v>
      </c>
      <c r="F246" t="s">
        <v>224</v>
      </c>
      <c r="G246" s="86">
        <v>450</v>
      </c>
    </row>
    <row r="247" spans="1:7" ht="12.75">
      <c r="A247" s="84" t="s">
        <v>310</v>
      </c>
      <c r="B247" s="85" t="s">
        <v>222</v>
      </c>
      <c r="C247" s="86">
        <f>'Уровни Томь'!O22</f>
        <v>91</v>
      </c>
      <c r="D247" t="s">
        <v>223</v>
      </c>
      <c r="E247" s="86">
        <f t="shared" si="24"/>
        <v>334</v>
      </c>
      <c r="F247" t="s">
        <v>224</v>
      </c>
      <c r="G247" s="86">
        <v>425</v>
      </c>
    </row>
    <row r="248" spans="1:7" ht="12.75">
      <c r="A248" s="84" t="s">
        <v>311</v>
      </c>
      <c r="B248" s="85" t="s">
        <v>222</v>
      </c>
      <c r="C248" s="86">
        <f>'Уровни Томь'!X22</f>
        <v>143</v>
      </c>
      <c r="D248" t="s">
        <v>223</v>
      </c>
      <c r="E248" s="86">
        <f t="shared" si="24"/>
        <v>487</v>
      </c>
      <c r="F248" t="s">
        <v>224</v>
      </c>
      <c r="G248" s="86">
        <v>630</v>
      </c>
    </row>
    <row r="249" spans="1:7" ht="12.75">
      <c r="A249" s="84" t="s">
        <v>312</v>
      </c>
      <c r="B249" s="85" t="s">
        <v>222</v>
      </c>
      <c r="C249" s="86">
        <f>'Уровни Кондома'!C22</f>
        <v>143</v>
      </c>
      <c r="D249" t="s">
        <v>223</v>
      </c>
      <c r="E249" s="86">
        <f t="shared" si="24"/>
        <v>277</v>
      </c>
      <c r="F249" t="s">
        <v>224</v>
      </c>
      <c r="G249" s="86">
        <v>420</v>
      </c>
    </row>
    <row r="250" spans="1:7" ht="12.75">
      <c r="A250" s="84" t="s">
        <v>313</v>
      </c>
      <c r="B250" s="85" t="s">
        <v>222</v>
      </c>
      <c r="C250" s="86">
        <f>'Уровни Кондома'!F22</f>
        <v>215</v>
      </c>
      <c r="D250" t="s">
        <v>223</v>
      </c>
      <c r="E250" s="86">
        <f t="shared" si="24"/>
        <v>320</v>
      </c>
      <c r="F250" t="s">
        <v>224</v>
      </c>
      <c r="G250" s="86">
        <v>535</v>
      </c>
    </row>
    <row r="251" spans="1:7" ht="12.75">
      <c r="A251" s="84" t="s">
        <v>229</v>
      </c>
      <c r="B251" s="85" t="s">
        <v>222</v>
      </c>
      <c r="C251" s="86">
        <f>'Уровни Кондома'!I22</f>
        <v>158</v>
      </c>
      <c r="D251" t="s">
        <v>223</v>
      </c>
      <c r="E251" s="86">
        <f t="shared" si="24"/>
        <v>414</v>
      </c>
      <c r="F251" t="s">
        <v>224</v>
      </c>
      <c r="G251" s="86">
        <v>572</v>
      </c>
    </row>
    <row r="252" ht="12.75">
      <c r="B252" s="83"/>
    </row>
    <row r="253" spans="1:2" ht="12.75">
      <c r="A253" t="s">
        <v>220</v>
      </c>
      <c r="B253" s="83" t="s">
        <v>19</v>
      </c>
    </row>
    <row r="255" spans="1:7" ht="12.75">
      <c r="A255" s="84" t="s">
        <v>308</v>
      </c>
      <c r="B255" s="85" t="s">
        <v>222</v>
      </c>
      <c r="C255" s="86">
        <f>'Уровни Томь'!C24</f>
        <v>288</v>
      </c>
      <c r="D255" t="s">
        <v>223</v>
      </c>
      <c r="E255" s="86">
        <f>G255-C255</f>
        <v>72</v>
      </c>
      <c r="F255" t="s">
        <v>224</v>
      </c>
      <c r="G255" s="86">
        <v>360</v>
      </c>
    </row>
    <row r="256" spans="1:7" ht="12.75">
      <c r="A256" s="84" t="s">
        <v>309</v>
      </c>
      <c r="B256" s="85" t="s">
        <v>222</v>
      </c>
      <c r="C256" s="86">
        <f>'Уровни Томь'!F24</f>
        <v>291</v>
      </c>
      <c r="D256" t="s">
        <v>223</v>
      </c>
      <c r="E256" s="86">
        <f aca="true" t="shared" si="25" ref="E256:E262">G256-C256</f>
        <v>179</v>
      </c>
      <c r="F256" t="s">
        <v>224</v>
      </c>
      <c r="G256" s="86">
        <v>470</v>
      </c>
    </row>
    <row r="257" spans="1:7" ht="12.75">
      <c r="A257" s="84" t="s">
        <v>225</v>
      </c>
      <c r="B257" s="85" t="s">
        <v>222</v>
      </c>
      <c r="C257" s="86">
        <f>'Уровни Томь'!L24</f>
        <v>190</v>
      </c>
      <c r="D257" t="s">
        <v>223</v>
      </c>
      <c r="E257" s="86">
        <f t="shared" si="25"/>
        <v>260</v>
      </c>
      <c r="F257" t="s">
        <v>224</v>
      </c>
      <c r="G257" s="86">
        <v>450</v>
      </c>
    </row>
    <row r="258" spans="1:7" ht="12.75">
      <c r="A258" s="84" t="s">
        <v>310</v>
      </c>
      <c r="B258" s="85" t="s">
        <v>222</v>
      </c>
      <c r="C258" s="86">
        <f>'Уровни Томь'!O24</f>
        <v>98</v>
      </c>
      <c r="D258" t="s">
        <v>223</v>
      </c>
      <c r="E258" s="86">
        <f t="shared" si="25"/>
        <v>327</v>
      </c>
      <c r="F258" t="s">
        <v>224</v>
      </c>
      <c r="G258" s="86">
        <v>425</v>
      </c>
    </row>
    <row r="259" spans="1:7" ht="12.75">
      <c r="A259" s="84" t="s">
        <v>311</v>
      </c>
      <c r="B259" s="85" t="s">
        <v>222</v>
      </c>
      <c r="C259" s="86">
        <f>'Уровни Томь'!X24</f>
        <v>161</v>
      </c>
      <c r="D259" t="s">
        <v>223</v>
      </c>
      <c r="E259" s="86">
        <f t="shared" si="25"/>
        <v>469</v>
      </c>
      <c r="F259" t="s">
        <v>224</v>
      </c>
      <c r="G259" s="86">
        <v>630</v>
      </c>
    </row>
    <row r="260" spans="1:7" ht="12.75">
      <c r="A260" s="84" t="s">
        <v>312</v>
      </c>
      <c r="B260" s="85" t="s">
        <v>222</v>
      </c>
      <c r="C260" s="86">
        <f>'Уровни Кондома'!C24</f>
        <v>156</v>
      </c>
      <c r="D260" t="s">
        <v>223</v>
      </c>
      <c r="E260" s="86">
        <f t="shared" si="25"/>
        <v>264</v>
      </c>
      <c r="F260" t="s">
        <v>224</v>
      </c>
      <c r="G260" s="86">
        <v>420</v>
      </c>
    </row>
    <row r="261" spans="1:7" ht="12.75">
      <c r="A261" s="84" t="s">
        <v>313</v>
      </c>
      <c r="B261" s="85" t="s">
        <v>222</v>
      </c>
      <c r="C261" s="86">
        <f>'Уровни Кондома'!F24</f>
        <v>219</v>
      </c>
      <c r="D261" t="s">
        <v>223</v>
      </c>
      <c r="E261" s="86">
        <f t="shared" si="25"/>
        <v>316</v>
      </c>
      <c r="F261" t="s">
        <v>224</v>
      </c>
      <c r="G261" s="86">
        <v>535</v>
      </c>
    </row>
    <row r="262" spans="1:7" ht="12.75">
      <c r="A262" s="84" t="s">
        <v>229</v>
      </c>
      <c r="B262" s="85" t="s">
        <v>222</v>
      </c>
      <c r="C262" s="86">
        <f>'Уровни Кондома'!I24</f>
        <v>178</v>
      </c>
      <c r="D262" t="s">
        <v>223</v>
      </c>
      <c r="E262" s="86">
        <f t="shared" si="25"/>
        <v>394</v>
      </c>
      <c r="F262" t="s">
        <v>224</v>
      </c>
      <c r="G262" s="86">
        <v>572</v>
      </c>
    </row>
    <row r="264" spans="1:2" ht="12.75">
      <c r="A264" t="s">
        <v>220</v>
      </c>
      <c r="B264" s="83" t="s">
        <v>20</v>
      </c>
    </row>
    <row r="266" spans="1:7" ht="12.75">
      <c r="A266" s="84" t="s">
        <v>308</v>
      </c>
      <c r="B266" s="85" t="s">
        <v>222</v>
      </c>
      <c r="C266" s="86">
        <f>'Уровни Томь'!C26</f>
        <v>290</v>
      </c>
      <c r="D266" t="s">
        <v>223</v>
      </c>
      <c r="E266" s="86">
        <f>G266-C266</f>
        <v>70</v>
      </c>
      <c r="F266" t="s">
        <v>224</v>
      </c>
      <c r="G266" s="86">
        <v>360</v>
      </c>
    </row>
    <row r="267" spans="1:7" ht="12.75">
      <c r="A267" s="84" t="s">
        <v>309</v>
      </c>
      <c r="B267" s="85" t="s">
        <v>222</v>
      </c>
      <c r="C267" s="86">
        <f>'Уровни Томь'!F26</f>
        <v>290</v>
      </c>
      <c r="D267" t="s">
        <v>223</v>
      </c>
      <c r="E267" s="86">
        <f aca="true" t="shared" si="26" ref="E267:E273">G267-C267</f>
        <v>180</v>
      </c>
      <c r="F267" t="s">
        <v>224</v>
      </c>
      <c r="G267" s="86">
        <v>470</v>
      </c>
    </row>
    <row r="268" spans="1:7" ht="12.75">
      <c r="A268" s="84" t="s">
        <v>225</v>
      </c>
      <c r="B268" s="85" t="s">
        <v>222</v>
      </c>
      <c r="C268" s="86">
        <f>'Уровни Томь'!L26</f>
        <v>200</v>
      </c>
      <c r="D268" t="s">
        <v>223</v>
      </c>
      <c r="E268" s="86">
        <f t="shared" si="26"/>
        <v>250</v>
      </c>
      <c r="F268" t="s">
        <v>224</v>
      </c>
      <c r="G268" s="86">
        <v>450</v>
      </c>
    </row>
    <row r="269" spans="1:7" ht="12.75">
      <c r="A269" s="84" t="s">
        <v>310</v>
      </c>
      <c r="B269" s="85" t="s">
        <v>222</v>
      </c>
      <c r="C269" s="86">
        <f>'Уровни Томь'!O26</f>
        <v>114</v>
      </c>
      <c r="D269" t="s">
        <v>223</v>
      </c>
      <c r="E269" s="86">
        <f t="shared" si="26"/>
        <v>311</v>
      </c>
      <c r="F269" t="s">
        <v>224</v>
      </c>
      <c r="G269" s="86">
        <v>425</v>
      </c>
    </row>
    <row r="270" spans="1:7" ht="12.75">
      <c r="A270" s="84" t="s">
        <v>311</v>
      </c>
      <c r="B270" s="85" t="s">
        <v>222</v>
      </c>
      <c r="C270" s="86">
        <f>'Уровни Томь'!X26</f>
        <v>183</v>
      </c>
      <c r="D270" t="s">
        <v>223</v>
      </c>
      <c r="E270" s="86">
        <f t="shared" si="26"/>
        <v>447</v>
      </c>
      <c r="F270" t="s">
        <v>224</v>
      </c>
      <c r="G270" s="86">
        <v>630</v>
      </c>
    </row>
    <row r="271" spans="1:7" ht="12.75">
      <c r="A271" s="84" t="s">
        <v>312</v>
      </c>
      <c r="B271" s="85" t="s">
        <v>222</v>
      </c>
      <c r="C271" s="86">
        <f>'Уровни Кондома'!C26</f>
        <v>158</v>
      </c>
      <c r="D271" t="s">
        <v>223</v>
      </c>
      <c r="E271" s="86">
        <f t="shared" si="26"/>
        <v>262</v>
      </c>
      <c r="F271" t="s">
        <v>224</v>
      </c>
      <c r="G271" s="86">
        <v>420</v>
      </c>
    </row>
    <row r="272" spans="1:7" ht="12.75">
      <c r="A272" s="84" t="s">
        <v>313</v>
      </c>
      <c r="B272" s="85" t="s">
        <v>222</v>
      </c>
      <c r="C272" s="86">
        <f>'Уровни Кондома'!F26</f>
        <v>226</v>
      </c>
      <c r="D272" t="s">
        <v>223</v>
      </c>
      <c r="E272" s="86">
        <f t="shared" si="26"/>
        <v>309</v>
      </c>
      <c r="F272" t="s">
        <v>224</v>
      </c>
      <c r="G272" s="86">
        <v>535</v>
      </c>
    </row>
    <row r="273" spans="1:7" ht="12.75">
      <c r="A273" s="84" t="s">
        <v>229</v>
      </c>
      <c r="B273" s="85" t="s">
        <v>222</v>
      </c>
      <c r="C273" s="86">
        <f>'Уровни Кондома'!I26</f>
        <v>204</v>
      </c>
      <c r="D273" t="s">
        <v>223</v>
      </c>
      <c r="E273" s="86">
        <f t="shared" si="26"/>
        <v>368</v>
      </c>
      <c r="F273" t="s">
        <v>224</v>
      </c>
      <c r="G273" s="86">
        <v>572</v>
      </c>
    </row>
    <row r="274" spans="1:7" ht="12.75">
      <c r="A274" s="84"/>
      <c r="B274" s="85"/>
      <c r="C274" s="86"/>
      <c r="E274" s="86"/>
      <c r="G274" s="86"/>
    </row>
    <row r="275" spans="1:2" ht="12.75">
      <c r="A275" t="s">
        <v>220</v>
      </c>
      <c r="B275" s="83" t="s">
        <v>21</v>
      </c>
    </row>
    <row r="277" spans="1:7" ht="12.75">
      <c r="A277" s="84" t="s">
        <v>308</v>
      </c>
      <c r="B277" s="85" t="s">
        <v>222</v>
      </c>
      <c r="C277" s="86">
        <f>'Уровни Томь'!C28</f>
        <v>293</v>
      </c>
      <c r="D277" t="s">
        <v>223</v>
      </c>
      <c r="E277" s="86">
        <f>G277-C277</f>
        <v>67</v>
      </c>
      <c r="F277" t="s">
        <v>224</v>
      </c>
      <c r="G277" s="86">
        <v>360</v>
      </c>
    </row>
    <row r="278" spans="1:7" ht="12.75">
      <c r="A278" s="84" t="s">
        <v>309</v>
      </c>
      <c r="B278" s="85" t="s">
        <v>222</v>
      </c>
      <c r="C278" s="86">
        <f>'Уровни Томь'!F28</f>
        <v>292</v>
      </c>
      <c r="D278" t="s">
        <v>223</v>
      </c>
      <c r="E278" s="86">
        <f aca="true" t="shared" si="27" ref="E278:E284">G278-C278</f>
        <v>178</v>
      </c>
      <c r="F278" t="s">
        <v>224</v>
      </c>
      <c r="G278" s="86">
        <v>470</v>
      </c>
    </row>
    <row r="279" spans="1:7" ht="12.75">
      <c r="A279" s="84" t="s">
        <v>225</v>
      </c>
      <c r="B279" s="85" t="s">
        <v>222</v>
      </c>
      <c r="C279" s="86">
        <f>'Уровни Томь'!L28</f>
        <v>200</v>
      </c>
      <c r="D279" t="s">
        <v>223</v>
      </c>
      <c r="E279" s="86">
        <f t="shared" si="27"/>
        <v>250</v>
      </c>
      <c r="F279" t="s">
        <v>224</v>
      </c>
      <c r="G279" s="86">
        <v>450</v>
      </c>
    </row>
    <row r="280" spans="1:7" ht="12.75">
      <c r="A280" s="84" t="s">
        <v>310</v>
      </c>
      <c r="B280" s="85" t="s">
        <v>222</v>
      </c>
      <c r="C280" s="86">
        <f>'Уровни Томь'!O28</f>
        <v>0</v>
      </c>
      <c r="D280" t="s">
        <v>223</v>
      </c>
      <c r="E280" s="86">
        <f t="shared" si="27"/>
        <v>425</v>
      </c>
      <c r="F280" t="s">
        <v>224</v>
      </c>
      <c r="G280" s="86">
        <v>425</v>
      </c>
    </row>
    <row r="281" spans="1:7" ht="12.75">
      <c r="A281" s="84" t="s">
        <v>311</v>
      </c>
      <c r="B281" s="85" t="s">
        <v>222</v>
      </c>
      <c r="C281" s="86">
        <f>'Уровни Томь'!X28</f>
        <v>206</v>
      </c>
      <c r="D281" t="s">
        <v>223</v>
      </c>
      <c r="E281" s="86">
        <f t="shared" si="27"/>
        <v>424</v>
      </c>
      <c r="F281" t="s">
        <v>224</v>
      </c>
      <c r="G281" s="86">
        <v>630</v>
      </c>
    </row>
    <row r="282" spans="1:7" ht="12.75">
      <c r="A282" s="84" t="s">
        <v>312</v>
      </c>
      <c r="B282" s="85" t="s">
        <v>222</v>
      </c>
      <c r="C282" s="86">
        <f>'Уровни Кондома'!C28</f>
        <v>166</v>
      </c>
      <c r="D282" t="s">
        <v>223</v>
      </c>
      <c r="E282" s="86">
        <f t="shared" si="27"/>
        <v>254</v>
      </c>
      <c r="F282" t="s">
        <v>224</v>
      </c>
      <c r="G282" s="86">
        <v>420</v>
      </c>
    </row>
    <row r="283" spans="1:7" ht="12.75">
      <c r="A283" s="84" t="s">
        <v>313</v>
      </c>
      <c r="B283" s="85" t="s">
        <v>222</v>
      </c>
      <c r="C283" s="86">
        <f>'Уровни Кондома'!F28</f>
        <v>254</v>
      </c>
      <c r="D283" t="s">
        <v>223</v>
      </c>
      <c r="E283" s="86">
        <f t="shared" si="27"/>
        <v>281</v>
      </c>
      <c r="F283" t="s">
        <v>224</v>
      </c>
      <c r="G283" s="86">
        <v>535</v>
      </c>
    </row>
    <row r="284" spans="1:7" ht="12.75">
      <c r="A284" s="84" t="s">
        <v>229</v>
      </c>
      <c r="B284" s="85" t="s">
        <v>222</v>
      </c>
      <c r="C284" s="86">
        <f>'Уровни Кондома'!I28</f>
        <v>235</v>
      </c>
      <c r="D284" t="s">
        <v>223</v>
      </c>
      <c r="E284" s="86">
        <f t="shared" si="27"/>
        <v>337</v>
      </c>
      <c r="F284" t="s">
        <v>224</v>
      </c>
      <c r="G284" s="86">
        <v>572</v>
      </c>
    </row>
    <row r="285" spans="1:7" ht="12.75">
      <c r="A285" s="84"/>
      <c r="B285" s="85"/>
      <c r="C285" s="86"/>
      <c r="E285" s="86"/>
      <c r="G285" s="86"/>
    </row>
    <row r="286" spans="1:2" ht="12.75">
      <c r="A286" t="s">
        <v>220</v>
      </c>
      <c r="B286" s="83" t="s">
        <v>22</v>
      </c>
    </row>
    <row r="288" spans="1:7" ht="12.75">
      <c r="A288" s="84" t="s">
        <v>308</v>
      </c>
      <c r="B288" s="85" t="s">
        <v>222</v>
      </c>
      <c r="C288" s="86">
        <f>'Уровни Томь'!C30</f>
        <v>298</v>
      </c>
      <c r="D288" t="s">
        <v>223</v>
      </c>
      <c r="E288" s="86">
        <f>G288-C288</f>
        <v>62</v>
      </c>
      <c r="F288" t="s">
        <v>224</v>
      </c>
      <c r="G288" s="86">
        <v>360</v>
      </c>
    </row>
    <row r="289" spans="1:7" ht="12.75">
      <c r="A289" s="84" t="s">
        <v>309</v>
      </c>
      <c r="B289" s="85" t="s">
        <v>222</v>
      </c>
      <c r="C289" s="86">
        <f>'Уровни Томь'!F30</f>
        <v>298</v>
      </c>
      <c r="D289" t="s">
        <v>223</v>
      </c>
      <c r="E289" s="86">
        <f aca="true" t="shared" si="28" ref="E289:E295">G289-C289</f>
        <v>172</v>
      </c>
      <c r="F289" t="s">
        <v>224</v>
      </c>
      <c r="G289" s="86">
        <v>470</v>
      </c>
    </row>
    <row r="290" spans="1:7" ht="12.75">
      <c r="A290" s="84" t="s">
        <v>225</v>
      </c>
      <c r="B290" s="85" t="s">
        <v>222</v>
      </c>
      <c r="C290" s="86">
        <f>'Уровни Томь'!L30</f>
        <v>212</v>
      </c>
      <c r="D290" t="s">
        <v>223</v>
      </c>
      <c r="E290" s="86">
        <f t="shared" si="28"/>
        <v>238</v>
      </c>
      <c r="F290" t="s">
        <v>224</v>
      </c>
      <c r="G290" s="86">
        <v>450</v>
      </c>
    </row>
    <row r="291" spans="1:7" ht="12.75">
      <c r="A291" s="84" t="s">
        <v>310</v>
      </c>
      <c r="B291" s="85" t="s">
        <v>222</v>
      </c>
      <c r="C291" s="86">
        <f>'Уровни Томь'!O30</f>
        <v>146</v>
      </c>
      <c r="D291" t="s">
        <v>223</v>
      </c>
      <c r="E291" s="86">
        <f t="shared" si="28"/>
        <v>279</v>
      </c>
      <c r="F291" t="s">
        <v>224</v>
      </c>
      <c r="G291" s="86">
        <v>425</v>
      </c>
    </row>
    <row r="292" spans="1:7" ht="12.75">
      <c r="A292" s="84" t="s">
        <v>311</v>
      </c>
      <c r="B292" s="85" t="s">
        <v>222</v>
      </c>
      <c r="C292" s="86">
        <f>'Уровни Томь'!X30</f>
        <v>231</v>
      </c>
      <c r="D292" t="s">
        <v>223</v>
      </c>
      <c r="E292" s="86">
        <f t="shared" si="28"/>
        <v>399</v>
      </c>
      <c r="F292" t="s">
        <v>224</v>
      </c>
      <c r="G292" s="86">
        <v>630</v>
      </c>
    </row>
    <row r="293" spans="1:7" ht="12.75">
      <c r="A293" s="84" t="s">
        <v>312</v>
      </c>
      <c r="B293" s="85" t="s">
        <v>222</v>
      </c>
      <c r="C293" s="86">
        <f>'Уровни Кондома'!C30</f>
        <v>180</v>
      </c>
      <c r="D293" t="s">
        <v>223</v>
      </c>
      <c r="E293" s="86">
        <f t="shared" si="28"/>
        <v>240</v>
      </c>
      <c r="F293" t="s">
        <v>224</v>
      </c>
      <c r="G293" s="86">
        <v>420</v>
      </c>
    </row>
    <row r="294" spans="1:7" ht="12.75">
      <c r="A294" s="84" t="s">
        <v>313</v>
      </c>
      <c r="B294" s="85" t="s">
        <v>222</v>
      </c>
      <c r="C294" s="86">
        <f>'Уровни Кондома'!F30</f>
        <v>220</v>
      </c>
      <c r="D294" t="s">
        <v>223</v>
      </c>
      <c r="E294" s="86">
        <f t="shared" si="28"/>
        <v>315</v>
      </c>
      <c r="F294" t="s">
        <v>224</v>
      </c>
      <c r="G294" s="86">
        <v>535</v>
      </c>
    </row>
    <row r="295" spans="1:7" ht="12.75">
      <c r="A295" s="84" t="s">
        <v>229</v>
      </c>
      <c r="B295" s="85" t="s">
        <v>222</v>
      </c>
      <c r="C295" s="86">
        <f>'Уровни Кондома'!I30</f>
        <v>276</v>
      </c>
      <c r="D295" t="s">
        <v>223</v>
      </c>
      <c r="E295" s="86">
        <f t="shared" si="28"/>
        <v>296</v>
      </c>
      <c r="F295" t="s">
        <v>224</v>
      </c>
      <c r="G295" s="86">
        <v>572</v>
      </c>
    </row>
    <row r="297" spans="1:2" ht="12.75">
      <c r="A297" t="s">
        <v>220</v>
      </c>
      <c r="B297" s="83" t="s">
        <v>23</v>
      </c>
    </row>
    <row r="299" spans="1:7" ht="12.75">
      <c r="A299" s="84" t="s">
        <v>308</v>
      </c>
      <c r="B299" s="85" t="s">
        <v>222</v>
      </c>
      <c r="C299" s="86">
        <f>'Уровни Томь'!C32</f>
        <v>316</v>
      </c>
      <c r="D299" t="s">
        <v>223</v>
      </c>
      <c r="E299" s="86">
        <f>G299-C299</f>
        <v>44</v>
      </c>
      <c r="F299" t="s">
        <v>224</v>
      </c>
      <c r="G299" s="86">
        <v>360</v>
      </c>
    </row>
    <row r="300" spans="1:7" ht="12.75">
      <c r="A300" s="84" t="s">
        <v>309</v>
      </c>
      <c r="B300" s="85" t="s">
        <v>222</v>
      </c>
      <c r="C300" s="86">
        <f>'Уровни Томь'!F32</f>
        <v>315</v>
      </c>
      <c r="D300" t="s">
        <v>223</v>
      </c>
      <c r="E300" s="86">
        <f aca="true" t="shared" si="29" ref="E300:E306">G300-C300</f>
        <v>155</v>
      </c>
      <c r="F300" t="s">
        <v>224</v>
      </c>
      <c r="G300" s="86">
        <v>470</v>
      </c>
    </row>
    <row r="301" spans="1:7" ht="12.75">
      <c r="A301" s="84" t="s">
        <v>225</v>
      </c>
      <c r="B301" s="85" t="s">
        <v>222</v>
      </c>
      <c r="C301" s="86">
        <f>'Уровни Томь'!L32</f>
        <v>255</v>
      </c>
      <c r="D301" t="s">
        <v>223</v>
      </c>
      <c r="E301" s="86">
        <f t="shared" si="29"/>
        <v>195</v>
      </c>
      <c r="F301" t="s">
        <v>224</v>
      </c>
      <c r="G301" s="86">
        <v>450</v>
      </c>
    </row>
    <row r="302" spans="1:7" ht="12.75">
      <c r="A302" s="84" t="s">
        <v>310</v>
      </c>
      <c r="B302" s="85" t="s">
        <v>222</v>
      </c>
      <c r="C302" s="86">
        <f>'Уровни Томь'!O32</f>
        <v>172</v>
      </c>
      <c r="D302" t="s">
        <v>223</v>
      </c>
      <c r="E302" s="86">
        <f t="shared" si="29"/>
        <v>253</v>
      </c>
      <c r="F302" t="s">
        <v>224</v>
      </c>
      <c r="G302" s="86">
        <v>425</v>
      </c>
    </row>
    <row r="303" spans="1:7" ht="12.75">
      <c r="A303" s="84" t="s">
        <v>311</v>
      </c>
      <c r="B303" s="85" t="s">
        <v>222</v>
      </c>
      <c r="C303" s="86">
        <f>'Уровни Томь'!X32</f>
        <v>271</v>
      </c>
      <c r="D303" t="s">
        <v>223</v>
      </c>
      <c r="E303" s="86">
        <f t="shared" si="29"/>
        <v>359</v>
      </c>
      <c r="F303" t="s">
        <v>224</v>
      </c>
      <c r="G303" s="86">
        <v>630</v>
      </c>
    </row>
    <row r="304" spans="1:7" ht="12.75">
      <c r="A304" s="84" t="s">
        <v>312</v>
      </c>
      <c r="B304" s="85" t="s">
        <v>222</v>
      </c>
      <c r="C304" s="86">
        <f>'Уровни Кондома'!C32</f>
        <v>210</v>
      </c>
      <c r="D304" t="s">
        <v>223</v>
      </c>
      <c r="E304" s="86">
        <f t="shared" si="29"/>
        <v>210</v>
      </c>
      <c r="F304" t="s">
        <v>224</v>
      </c>
      <c r="G304" s="86">
        <v>420</v>
      </c>
    </row>
    <row r="305" spans="1:7" ht="12.75">
      <c r="A305" s="84" t="s">
        <v>313</v>
      </c>
      <c r="B305" s="85" t="s">
        <v>222</v>
      </c>
      <c r="C305" s="86">
        <f>'Уровни Кондома'!F32</f>
        <v>229</v>
      </c>
      <c r="D305" t="s">
        <v>223</v>
      </c>
      <c r="E305" s="86">
        <f t="shared" si="29"/>
        <v>306</v>
      </c>
      <c r="F305" t="s">
        <v>224</v>
      </c>
      <c r="G305" s="86">
        <v>535</v>
      </c>
    </row>
    <row r="306" spans="1:7" ht="12.75">
      <c r="A306" s="84" t="s">
        <v>229</v>
      </c>
      <c r="B306" s="85" t="s">
        <v>222</v>
      </c>
      <c r="C306" s="86">
        <f>'Уровни Кондома'!I32</f>
        <v>432</v>
      </c>
      <c r="D306" t="s">
        <v>223</v>
      </c>
      <c r="E306" s="86">
        <f t="shared" si="29"/>
        <v>140</v>
      </c>
      <c r="F306" t="s">
        <v>224</v>
      </c>
      <c r="G306" s="86">
        <v>572</v>
      </c>
    </row>
    <row r="308" spans="1:2" ht="12.75">
      <c r="A308" t="s">
        <v>220</v>
      </c>
      <c r="B308" s="83" t="s">
        <v>24</v>
      </c>
    </row>
    <row r="310" spans="1:7" ht="12.75">
      <c r="A310" s="84" t="s">
        <v>308</v>
      </c>
      <c r="B310" s="85" t="s">
        <v>222</v>
      </c>
      <c r="C310" s="86">
        <f>'Уровни Томь'!C34</f>
        <v>338</v>
      </c>
      <c r="D310" t="s">
        <v>223</v>
      </c>
      <c r="E310" s="86">
        <f>G310-C310</f>
        <v>22</v>
      </c>
      <c r="F310" t="s">
        <v>224</v>
      </c>
      <c r="G310" s="86">
        <v>360</v>
      </c>
    </row>
    <row r="311" spans="1:7" ht="12.75">
      <c r="A311" s="84" t="s">
        <v>309</v>
      </c>
      <c r="B311" s="85" t="s">
        <v>222</v>
      </c>
      <c r="C311" s="86">
        <f>'Уровни Томь'!F34</f>
        <v>426</v>
      </c>
      <c r="D311" t="s">
        <v>223</v>
      </c>
      <c r="E311" s="86">
        <f aca="true" t="shared" si="30" ref="E311:E317">G311-C311</f>
        <v>44</v>
      </c>
      <c r="F311" t="s">
        <v>224</v>
      </c>
      <c r="G311" s="86">
        <v>470</v>
      </c>
    </row>
    <row r="312" spans="1:7" ht="12.75">
      <c r="A312" s="84" t="s">
        <v>225</v>
      </c>
      <c r="B312" s="85" t="s">
        <v>222</v>
      </c>
      <c r="C312" s="86">
        <f>'Уровни Томь'!L34</f>
        <v>230</v>
      </c>
      <c r="D312" t="s">
        <v>223</v>
      </c>
      <c r="E312" s="86">
        <f t="shared" si="30"/>
        <v>220</v>
      </c>
      <c r="F312" t="s">
        <v>224</v>
      </c>
      <c r="G312" s="86">
        <v>450</v>
      </c>
    </row>
    <row r="313" spans="1:7" ht="12.75">
      <c r="A313" s="84" t="s">
        <v>310</v>
      </c>
      <c r="B313" s="85" t="s">
        <v>222</v>
      </c>
      <c r="C313" s="86">
        <f>'Уровни Томь'!O34</f>
        <v>158</v>
      </c>
      <c r="D313" t="s">
        <v>223</v>
      </c>
      <c r="E313" s="86">
        <f t="shared" si="30"/>
        <v>267</v>
      </c>
      <c r="F313" t="s">
        <v>224</v>
      </c>
      <c r="G313" s="86">
        <v>425</v>
      </c>
    </row>
    <row r="314" spans="1:7" ht="12.75">
      <c r="A314" s="84" t="s">
        <v>311</v>
      </c>
      <c r="B314" s="85" t="s">
        <v>222</v>
      </c>
      <c r="C314" s="86">
        <f>'Уровни Томь'!X34</f>
        <v>361</v>
      </c>
      <c r="D314" t="s">
        <v>223</v>
      </c>
      <c r="E314" s="86">
        <f t="shared" si="30"/>
        <v>269</v>
      </c>
      <c r="F314" t="s">
        <v>224</v>
      </c>
      <c r="G314" s="86">
        <v>630</v>
      </c>
    </row>
    <row r="315" spans="1:7" ht="12.75">
      <c r="A315" s="84" t="s">
        <v>312</v>
      </c>
      <c r="B315" s="85" t="s">
        <v>222</v>
      </c>
      <c r="C315" s="86">
        <f>'Уровни Кондома'!C34</f>
        <v>251</v>
      </c>
      <c r="D315" t="s">
        <v>223</v>
      </c>
      <c r="E315" s="86">
        <f t="shared" si="30"/>
        <v>169</v>
      </c>
      <c r="F315" t="s">
        <v>224</v>
      </c>
      <c r="G315" s="86">
        <v>420</v>
      </c>
    </row>
    <row r="316" spans="1:7" ht="12.75">
      <c r="A316" s="84" t="s">
        <v>313</v>
      </c>
      <c r="B316" s="85" t="s">
        <v>222</v>
      </c>
      <c r="C316" s="86">
        <f>'Уровни Кондома'!F34</f>
        <v>270</v>
      </c>
      <c r="D316" t="s">
        <v>223</v>
      </c>
      <c r="E316" s="86">
        <f t="shared" si="30"/>
        <v>265</v>
      </c>
      <c r="F316" t="s">
        <v>224</v>
      </c>
      <c r="G316" s="86">
        <v>535</v>
      </c>
    </row>
    <row r="317" spans="1:7" ht="12.75">
      <c r="A317" s="84" t="s">
        <v>229</v>
      </c>
      <c r="B317" s="85" t="s">
        <v>222</v>
      </c>
      <c r="C317" s="86">
        <f>'Уровни Кондома'!I34</f>
        <v>353</v>
      </c>
      <c r="D317" t="s">
        <v>223</v>
      </c>
      <c r="E317" s="86">
        <f t="shared" si="30"/>
        <v>219</v>
      </c>
      <c r="F317" t="s">
        <v>224</v>
      </c>
      <c r="G317" s="86">
        <v>572</v>
      </c>
    </row>
    <row r="319" spans="1:2" ht="12.75">
      <c r="A319" t="s">
        <v>220</v>
      </c>
      <c r="B319" s="83" t="s">
        <v>25</v>
      </c>
    </row>
    <row r="321" spans="1:7" ht="12.75">
      <c r="A321" s="84" t="s">
        <v>308</v>
      </c>
      <c r="B321" s="85" t="s">
        <v>222</v>
      </c>
      <c r="C321" s="86">
        <f>'Уровни Томь'!C36</f>
        <v>0</v>
      </c>
      <c r="D321" t="s">
        <v>223</v>
      </c>
      <c r="E321" s="86">
        <f>G321-C321</f>
        <v>360</v>
      </c>
      <c r="F321" t="s">
        <v>224</v>
      </c>
      <c r="G321" s="86">
        <v>360</v>
      </c>
    </row>
    <row r="322" spans="1:7" ht="12.75">
      <c r="A322" s="84" t="s">
        <v>309</v>
      </c>
      <c r="B322" s="85" t="s">
        <v>222</v>
      </c>
      <c r="C322" s="86">
        <f>'Уровни Томь'!F36</f>
        <v>0</v>
      </c>
      <c r="D322" t="s">
        <v>223</v>
      </c>
      <c r="E322" s="86">
        <f aca="true" t="shared" si="31" ref="E322:E328">G322-C322</f>
        <v>470</v>
      </c>
      <c r="F322" t="s">
        <v>224</v>
      </c>
      <c r="G322" s="86">
        <v>470</v>
      </c>
    </row>
    <row r="323" spans="1:7" ht="12.75">
      <c r="A323" s="84" t="s">
        <v>225</v>
      </c>
      <c r="B323" s="85" t="s">
        <v>222</v>
      </c>
      <c r="C323" s="86">
        <f>'Уровни Томь'!L36</f>
        <v>0</v>
      </c>
      <c r="D323" t="s">
        <v>223</v>
      </c>
      <c r="E323" s="86">
        <f t="shared" si="31"/>
        <v>450</v>
      </c>
      <c r="F323" t="s">
        <v>224</v>
      </c>
      <c r="G323" s="86">
        <v>450</v>
      </c>
    </row>
    <row r="324" spans="1:7" ht="12.75">
      <c r="A324" s="84" t="s">
        <v>310</v>
      </c>
      <c r="B324" s="85" t="s">
        <v>222</v>
      </c>
      <c r="C324" s="86">
        <f>'Уровни Томь'!O36</f>
        <v>0</v>
      </c>
      <c r="D324" t="s">
        <v>223</v>
      </c>
      <c r="E324" s="86">
        <f t="shared" si="31"/>
        <v>425</v>
      </c>
      <c r="F324" t="s">
        <v>224</v>
      </c>
      <c r="G324" s="86">
        <v>425</v>
      </c>
    </row>
    <row r="325" spans="1:7" ht="12.75">
      <c r="A325" s="84" t="s">
        <v>311</v>
      </c>
      <c r="B325" s="85" t="s">
        <v>222</v>
      </c>
      <c r="C325" s="86">
        <f>'Уровни Томь'!X36</f>
        <v>0</v>
      </c>
      <c r="D325" t="s">
        <v>223</v>
      </c>
      <c r="E325" s="86">
        <f t="shared" si="31"/>
        <v>630</v>
      </c>
      <c r="F325" t="s">
        <v>224</v>
      </c>
      <c r="G325" s="86">
        <v>630</v>
      </c>
    </row>
    <row r="326" spans="1:7" ht="12.75">
      <c r="A326" s="84" t="s">
        <v>312</v>
      </c>
      <c r="B326" s="85" t="s">
        <v>222</v>
      </c>
      <c r="C326" s="86">
        <f>'Уровни Кондома'!C36</f>
        <v>0</v>
      </c>
      <c r="D326" t="s">
        <v>223</v>
      </c>
      <c r="E326" s="86">
        <f t="shared" si="31"/>
        <v>420</v>
      </c>
      <c r="F326" t="s">
        <v>224</v>
      </c>
      <c r="G326" s="86">
        <v>420</v>
      </c>
    </row>
    <row r="327" spans="1:7" ht="12.75">
      <c r="A327" s="84" t="s">
        <v>313</v>
      </c>
      <c r="B327" s="85" t="s">
        <v>222</v>
      </c>
      <c r="C327" s="86">
        <f>'Уровни Кондома'!F36</f>
        <v>0</v>
      </c>
      <c r="D327" t="s">
        <v>223</v>
      </c>
      <c r="E327" s="86">
        <f t="shared" si="31"/>
        <v>535</v>
      </c>
      <c r="F327" t="s">
        <v>224</v>
      </c>
      <c r="G327" s="86">
        <v>535</v>
      </c>
    </row>
    <row r="328" spans="1:7" ht="12.75">
      <c r="A328" s="84" t="s">
        <v>229</v>
      </c>
      <c r="B328" s="85" t="s">
        <v>222</v>
      </c>
      <c r="C328" s="86">
        <f>'Уровни Кондома'!I36</f>
        <v>0</v>
      </c>
      <c r="D328" t="s">
        <v>223</v>
      </c>
      <c r="E328" s="86">
        <f t="shared" si="31"/>
        <v>572</v>
      </c>
      <c r="F328" t="s">
        <v>224</v>
      </c>
      <c r="G328" s="86">
        <v>572</v>
      </c>
    </row>
    <row r="330" spans="1:2" ht="12.75">
      <c r="A330" t="s">
        <v>220</v>
      </c>
      <c r="B330" s="83" t="s">
        <v>26</v>
      </c>
    </row>
    <row r="332" spans="1:7" ht="12.75">
      <c r="A332" s="84" t="s">
        <v>308</v>
      </c>
      <c r="B332" s="85" t="s">
        <v>222</v>
      </c>
      <c r="C332" s="86">
        <f>'Уровни Томь'!C38</f>
        <v>0</v>
      </c>
      <c r="D332" t="s">
        <v>223</v>
      </c>
      <c r="E332" s="86">
        <f>G332-C332</f>
        <v>360</v>
      </c>
      <c r="F332" t="s">
        <v>224</v>
      </c>
      <c r="G332" s="86">
        <v>360</v>
      </c>
    </row>
    <row r="333" spans="1:7" ht="12.75">
      <c r="A333" s="84" t="s">
        <v>309</v>
      </c>
      <c r="B333" s="85" t="s">
        <v>222</v>
      </c>
      <c r="C333" s="86">
        <f>'Уровни Томь'!F38</f>
        <v>0</v>
      </c>
      <c r="D333" t="s">
        <v>223</v>
      </c>
      <c r="E333" s="86">
        <f aca="true" t="shared" si="32" ref="E333:E339">G333-C333</f>
        <v>470</v>
      </c>
      <c r="F333" t="s">
        <v>224</v>
      </c>
      <c r="G333" s="86">
        <v>470</v>
      </c>
    </row>
    <row r="334" spans="1:7" ht="12.75">
      <c r="A334" s="84" t="s">
        <v>225</v>
      </c>
      <c r="B334" s="85" t="s">
        <v>222</v>
      </c>
      <c r="C334" s="86">
        <f>'Уровни Томь'!L38</f>
        <v>0</v>
      </c>
      <c r="D334" t="s">
        <v>223</v>
      </c>
      <c r="E334" s="86">
        <f t="shared" si="32"/>
        <v>450</v>
      </c>
      <c r="F334" t="s">
        <v>224</v>
      </c>
      <c r="G334" s="86">
        <v>450</v>
      </c>
    </row>
    <row r="335" spans="1:7" ht="12.75">
      <c r="A335" s="84" t="s">
        <v>310</v>
      </c>
      <c r="B335" s="85" t="s">
        <v>222</v>
      </c>
      <c r="C335" s="86">
        <f>'Уровни Томь'!O38</f>
        <v>0</v>
      </c>
      <c r="D335" t="s">
        <v>223</v>
      </c>
      <c r="E335" s="86">
        <f t="shared" si="32"/>
        <v>425</v>
      </c>
      <c r="F335" t="s">
        <v>224</v>
      </c>
      <c r="G335" s="86">
        <v>425</v>
      </c>
    </row>
    <row r="336" spans="1:7" ht="12.75">
      <c r="A336" s="84" t="s">
        <v>311</v>
      </c>
      <c r="B336" s="85" t="s">
        <v>222</v>
      </c>
      <c r="C336" s="86">
        <f>'Уровни Томь'!X38</f>
        <v>0</v>
      </c>
      <c r="D336" t="s">
        <v>223</v>
      </c>
      <c r="E336" s="86">
        <f t="shared" si="32"/>
        <v>630</v>
      </c>
      <c r="F336" t="s">
        <v>224</v>
      </c>
      <c r="G336" s="86">
        <v>630</v>
      </c>
    </row>
    <row r="337" spans="1:7" ht="12.75">
      <c r="A337" s="84" t="s">
        <v>312</v>
      </c>
      <c r="B337" s="85" t="s">
        <v>222</v>
      </c>
      <c r="C337" s="86">
        <f>'Уровни Кондома'!C38</f>
        <v>0</v>
      </c>
      <c r="D337" t="s">
        <v>223</v>
      </c>
      <c r="E337" s="86">
        <f t="shared" si="32"/>
        <v>420</v>
      </c>
      <c r="F337" t="s">
        <v>224</v>
      </c>
      <c r="G337" s="86">
        <v>420</v>
      </c>
    </row>
    <row r="338" spans="1:7" ht="12.75">
      <c r="A338" s="84" t="s">
        <v>313</v>
      </c>
      <c r="B338" s="85" t="s">
        <v>222</v>
      </c>
      <c r="C338" s="86">
        <f>'Уровни Кондома'!F38</f>
        <v>0</v>
      </c>
      <c r="D338" t="s">
        <v>223</v>
      </c>
      <c r="E338" s="86">
        <f t="shared" si="32"/>
        <v>535</v>
      </c>
      <c r="F338" t="s">
        <v>224</v>
      </c>
      <c r="G338" s="86">
        <v>535</v>
      </c>
    </row>
    <row r="339" spans="1:7" ht="12.75">
      <c r="A339" s="84" t="s">
        <v>229</v>
      </c>
      <c r="B339" s="85" t="s">
        <v>222</v>
      </c>
      <c r="C339" s="86">
        <f>'Уровни Кондома'!I38</f>
        <v>0</v>
      </c>
      <c r="D339" t="s">
        <v>223</v>
      </c>
      <c r="E339" s="86">
        <f t="shared" si="32"/>
        <v>572</v>
      </c>
      <c r="F339" t="s">
        <v>224</v>
      </c>
      <c r="G339" s="86">
        <v>572</v>
      </c>
    </row>
    <row r="341" spans="1:2" ht="12.75">
      <c r="A341" t="s">
        <v>220</v>
      </c>
      <c r="B341" s="83" t="s">
        <v>70</v>
      </c>
    </row>
    <row r="343" spans="1:7" ht="12.75">
      <c r="A343" s="84" t="s">
        <v>308</v>
      </c>
      <c r="B343" s="85" t="s">
        <v>222</v>
      </c>
      <c r="C343" s="86">
        <f>'Уровни Томь'!C40</f>
        <v>0</v>
      </c>
      <c r="D343" t="s">
        <v>223</v>
      </c>
      <c r="E343" s="86">
        <f>G343-C343</f>
        <v>360</v>
      </c>
      <c r="F343" t="s">
        <v>224</v>
      </c>
      <c r="G343" s="86">
        <v>360</v>
      </c>
    </row>
    <row r="344" spans="1:7" ht="12.75">
      <c r="A344" s="84" t="s">
        <v>309</v>
      </c>
      <c r="B344" s="85" t="s">
        <v>222</v>
      </c>
      <c r="C344" s="86">
        <f>'Уровни Томь'!F40</f>
        <v>0</v>
      </c>
      <c r="D344" t="s">
        <v>223</v>
      </c>
      <c r="E344" s="86">
        <f aca="true" t="shared" si="33" ref="E344:E350">G344-C344</f>
        <v>470</v>
      </c>
      <c r="F344" t="s">
        <v>224</v>
      </c>
      <c r="G344" s="86">
        <v>470</v>
      </c>
    </row>
    <row r="345" spans="1:7" ht="12.75">
      <c r="A345" s="84" t="s">
        <v>225</v>
      </c>
      <c r="B345" s="85" t="s">
        <v>222</v>
      </c>
      <c r="C345" s="86">
        <f>'Уровни Томь'!L40</f>
        <v>0</v>
      </c>
      <c r="D345" t="s">
        <v>223</v>
      </c>
      <c r="E345" s="86">
        <f t="shared" si="33"/>
        <v>450</v>
      </c>
      <c r="F345" t="s">
        <v>224</v>
      </c>
      <c r="G345" s="86">
        <v>450</v>
      </c>
    </row>
    <row r="346" spans="1:7" ht="12.75">
      <c r="A346" s="84" t="s">
        <v>310</v>
      </c>
      <c r="B346" s="85" t="s">
        <v>222</v>
      </c>
      <c r="C346" s="86">
        <f>'Уровни Томь'!O40</f>
        <v>0</v>
      </c>
      <c r="D346" t="s">
        <v>223</v>
      </c>
      <c r="E346" s="86">
        <f t="shared" si="33"/>
        <v>425</v>
      </c>
      <c r="F346" t="s">
        <v>224</v>
      </c>
      <c r="G346" s="86">
        <v>425</v>
      </c>
    </row>
    <row r="347" spans="1:7" ht="12.75">
      <c r="A347" s="84" t="s">
        <v>311</v>
      </c>
      <c r="B347" s="85" t="s">
        <v>222</v>
      </c>
      <c r="C347" s="86">
        <f>'Уровни Томь'!X40</f>
        <v>0</v>
      </c>
      <c r="D347" t="s">
        <v>223</v>
      </c>
      <c r="E347" s="86">
        <f t="shared" si="33"/>
        <v>630</v>
      </c>
      <c r="F347" t="s">
        <v>224</v>
      </c>
      <c r="G347" s="86">
        <v>630</v>
      </c>
    </row>
    <row r="348" spans="1:7" ht="12.75">
      <c r="A348" s="84" t="s">
        <v>312</v>
      </c>
      <c r="B348" s="85" t="s">
        <v>222</v>
      </c>
      <c r="C348" s="86">
        <f>'Уровни Кондома'!C40</f>
        <v>0</v>
      </c>
      <c r="D348" t="s">
        <v>223</v>
      </c>
      <c r="E348" s="86">
        <f t="shared" si="33"/>
        <v>420</v>
      </c>
      <c r="F348" t="s">
        <v>224</v>
      </c>
      <c r="G348" s="86">
        <v>420</v>
      </c>
    </row>
    <row r="349" spans="1:7" ht="12.75">
      <c r="A349" s="84" t="s">
        <v>313</v>
      </c>
      <c r="B349" s="85" t="s">
        <v>222</v>
      </c>
      <c r="C349" s="86">
        <f>'Уровни Кондома'!F40</f>
        <v>0</v>
      </c>
      <c r="D349" t="s">
        <v>223</v>
      </c>
      <c r="E349" s="86">
        <f t="shared" si="33"/>
        <v>535</v>
      </c>
      <c r="F349" t="s">
        <v>224</v>
      </c>
      <c r="G349" s="86">
        <v>535</v>
      </c>
    </row>
    <row r="350" spans="1:7" ht="12.75">
      <c r="A350" s="84" t="s">
        <v>229</v>
      </c>
      <c r="B350" s="85" t="s">
        <v>222</v>
      </c>
      <c r="C350" s="86">
        <f>'Уровни Кондома'!I40</f>
        <v>0</v>
      </c>
      <c r="D350" t="s">
        <v>223</v>
      </c>
      <c r="E350" s="86">
        <f t="shared" si="33"/>
        <v>572</v>
      </c>
      <c r="F350" t="s">
        <v>224</v>
      </c>
      <c r="G350" s="86">
        <v>572</v>
      </c>
    </row>
    <row r="352" spans="1:2" ht="12.75">
      <c r="A352" t="s">
        <v>220</v>
      </c>
      <c r="B352" s="83" t="s">
        <v>27</v>
      </c>
    </row>
    <row r="354" spans="1:7" ht="12.75">
      <c r="A354" s="84" t="s">
        <v>308</v>
      </c>
      <c r="B354" s="85" t="s">
        <v>222</v>
      </c>
      <c r="C354" s="86">
        <f>'Уровни Томь'!C42</f>
        <v>0</v>
      </c>
      <c r="D354" t="s">
        <v>223</v>
      </c>
      <c r="E354" s="86">
        <f>G354-C354</f>
        <v>360</v>
      </c>
      <c r="F354" t="s">
        <v>224</v>
      </c>
      <c r="G354" s="86">
        <v>360</v>
      </c>
    </row>
    <row r="355" spans="1:7" ht="12.75">
      <c r="A355" s="84" t="s">
        <v>309</v>
      </c>
      <c r="B355" s="85" t="s">
        <v>222</v>
      </c>
      <c r="C355" s="86">
        <f>'Уровни Томь'!F42</f>
        <v>0</v>
      </c>
      <c r="D355" t="s">
        <v>223</v>
      </c>
      <c r="E355" s="86">
        <f aca="true" t="shared" si="34" ref="E355:E361">G355-C355</f>
        <v>470</v>
      </c>
      <c r="F355" t="s">
        <v>224</v>
      </c>
      <c r="G355" s="86">
        <v>470</v>
      </c>
    </row>
    <row r="356" spans="1:7" ht="12.75">
      <c r="A356" s="84" t="s">
        <v>225</v>
      </c>
      <c r="B356" s="85" t="s">
        <v>222</v>
      </c>
      <c r="C356" s="86">
        <f>'Уровни Томь'!L42</f>
        <v>0</v>
      </c>
      <c r="D356" t="s">
        <v>223</v>
      </c>
      <c r="E356" s="86">
        <f t="shared" si="34"/>
        <v>450</v>
      </c>
      <c r="F356" t="s">
        <v>224</v>
      </c>
      <c r="G356" s="86">
        <v>450</v>
      </c>
    </row>
    <row r="357" spans="1:7" ht="12.75">
      <c r="A357" s="84" t="s">
        <v>310</v>
      </c>
      <c r="B357" s="85" t="s">
        <v>222</v>
      </c>
      <c r="C357" s="86">
        <f>'Уровни Томь'!O42</f>
        <v>0</v>
      </c>
      <c r="D357" t="s">
        <v>223</v>
      </c>
      <c r="E357" s="86">
        <f t="shared" si="34"/>
        <v>425</v>
      </c>
      <c r="F357" t="s">
        <v>224</v>
      </c>
      <c r="G357" s="86">
        <v>425</v>
      </c>
    </row>
    <row r="358" spans="1:7" ht="12.75">
      <c r="A358" s="84" t="s">
        <v>311</v>
      </c>
      <c r="B358" s="85" t="s">
        <v>222</v>
      </c>
      <c r="C358" s="86">
        <f>'Уровни Томь'!X42</f>
        <v>0</v>
      </c>
      <c r="D358" t="s">
        <v>223</v>
      </c>
      <c r="E358" s="86">
        <f t="shared" si="34"/>
        <v>630</v>
      </c>
      <c r="F358" t="s">
        <v>224</v>
      </c>
      <c r="G358" s="86">
        <v>630</v>
      </c>
    </row>
    <row r="359" spans="1:7" ht="12.75">
      <c r="A359" s="84" t="s">
        <v>312</v>
      </c>
      <c r="B359" s="85" t="s">
        <v>222</v>
      </c>
      <c r="C359" s="86">
        <f>'Уровни Кондома'!C42</f>
        <v>0</v>
      </c>
      <c r="D359" t="s">
        <v>223</v>
      </c>
      <c r="E359" s="86">
        <f t="shared" si="34"/>
        <v>420</v>
      </c>
      <c r="F359" t="s">
        <v>224</v>
      </c>
      <c r="G359" s="86">
        <v>420</v>
      </c>
    </row>
    <row r="360" spans="1:7" ht="12.75">
      <c r="A360" s="84" t="s">
        <v>313</v>
      </c>
      <c r="B360" s="85" t="s">
        <v>222</v>
      </c>
      <c r="C360" s="86">
        <f>'Уровни Кондома'!F42</f>
        <v>0</v>
      </c>
      <c r="D360" t="s">
        <v>223</v>
      </c>
      <c r="E360" s="86">
        <f t="shared" si="34"/>
        <v>535</v>
      </c>
      <c r="F360" t="s">
        <v>224</v>
      </c>
      <c r="G360" s="86">
        <v>535</v>
      </c>
    </row>
    <row r="361" spans="1:7" ht="12.75">
      <c r="A361" s="84" t="s">
        <v>229</v>
      </c>
      <c r="B361" s="85" t="s">
        <v>222</v>
      </c>
      <c r="C361" s="86">
        <f>'Уровни Кондома'!I42</f>
        <v>0</v>
      </c>
      <c r="D361" t="s">
        <v>223</v>
      </c>
      <c r="E361" s="86">
        <f t="shared" si="34"/>
        <v>572</v>
      </c>
      <c r="F361" t="s">
        <v>224</v>
      </c>
      <c r="G361" s="86">
        <v>572</v>
      </c>
    </row>
    <row r="363" spans="1:2" ht="12.75">
      <c r="A363" t="s">
        <v>220</v>
      </c>
      <c r="B363" s="83" t="s">
        <v>28</v>
      </c>
    </row>
    <row r="365" spans="1:7" ht="12.75">
      <c r="A365" s="84" t="s">
        <v>308</v>
      </c>
      <c r="B365" s="85" t="s">
        <v>222</v>
      </c>
      <c r="C365" s="86">
        <f>'Уровни Томь'!C44</f>
        <v>0</v>
      </c>
      <c r="D365" t="s">
        <v>223</v>
      </c>
      <c r="E365" s="86">
        <f>G365-C365</f>
        <v>360</v>
      </c>
      <c r="F365" t="s">
        <v>224</v>
      </c>
      <c r="G365" s="86">
        <v>360</v>
      </c>
    </row>
    <row r="366" spans="1:7" ht="12.75">
      <c r="A366" s="84" t="s">
        <v>309</v>
      </c>
      <c r="B366" s="85" t="s">
        <v>222</v>
      </c>
      <c r="C366" s="86">
        <f>'Уровни Томь'!F44</f>
        <v>0</v>
      </c>
      <c r="D366" t="s">
        <v>223</v>
      </c>
      <c r="E366" s="86">
        <f aca="true" t="shared" si="35" ref="E366:E372">G366-C366</f>
        <v>470</v>
      </c>
      <c r="F366" t="s">
        <v>224</v>
      </c>
      <c r="G366" s="86">
        <v>470</v>
      </c>
    </row>
    <row r="367" spans="1:7" ht="12.75">
      <c r="A367" s="84" t="s">
        <v>225</v>
      </c>
      <c r="B367" s="85" t="s">
        <v>222</v>
      </c>
      <c r="C367" s="86">
        <f>'Уровни Томь'!L44</f>
        <v>0</v>
      </c>
      <c r="D367" t="s">
        <v>223</v>
      </c>
      <c r="E367" s="86">
        <f t="shared" si="35"/>
        <v>450</v>
      </c>
      <c r="F367" t="s">
        <v>224</v>
      </c>
      <c r="G367" s="86">
        <v>450</v>
      </c>
    </row>
    <row r="368" spans="1:7" ht="12.75">
      <c r="A368" s="84" t="s">
        <v>310</v>
      </c>
      <c r="B368" s="85" t="s">
        <v>222</v>
      </c>
      <c r="C368" s="86">
        <f>'Уровни Томь'!O44</f>
        <v>0</v>
      </c>
      <c r="D368" t="s">
        <v>223</v>
      </c>
      <c r="E368" s="86">
        <f t="shared" si="35"/>
        <v>425</v>
      </c>
      <c r="F368" t="s">
        <v>224</v>
      </c>
      <c r="G368" s="86">
        <v>425</v>
      </c>
    </row>
    <row r="369" spans="1:7" ht="12.75">
      <c r="A369" s="84" t="s">
        <v>311</v>
      </c>
      <c r="B369" s="85" t="s">
        <v>222</v>
      </c>
      <c r="C369" s="86">
        <f>'Уровни Томь'!X44</f>
        <v>0</v>
      </c>
      <c r="D369" t="s">
        <v>223</v>
      </c>
      <c r="E369" s="86">
        <f t="shared" si="35"/>
        <v>630</v>
      </c>
      <c r="F369" t="s">
        <v>224</v>
      </c>
      <c r="G369" s="86">
        <v>630</v>
      </c>
    </row>
    <row r="370" spans="1:7" ht="12.75">
      <c r="A370" s="84" t="s">
        <v>312</v>
      </c>
      <c r="B370" s="85" t="s">
        <v>222</v>
      </c>
      <c r="C370" s="86">
        <f>'Уровни Кондома'!C44</f>
        <v>0</v>
      </c>
      <c r="D370" t="s">
        <v>223</v>
      </c>
      <c r="E370" s="86">
        <f t="shared" si="35"/>
        <v>420</v>
      </c>
      <c r="F370" t="s">
        <v>224</v>
      </c>
      <c r="G370" s="86">
        <v>420</v>
      </c>
    </row>
    <row r="371" spans="1:7" ht="12.75">
      <c r="A371" s="84" t="s">
        <v>313</v>
      </c>
      <c r="B371" s="85" t="s">
        <v>222</v>
      </c>
      <c r="C371" s="86">
        <f>'Уровни Кондома'!F44</f>
        <v>0</v>
      </c>
      <c r="D371" t="s">
        <v>223</v>
      </c>
      <c r="E371" s="86">
        <f t="shared" si="35"/>
        <v>535</v>
      </c>
      <c r="F371" t="s">
        <v>224</v>
      </c>
      <c r="G371" s="86">
        <v>535</v>
      </c>
    </row>
    <row r="372" spans="1:7" ht="12.75">
      <c r="A372" s="84" t="s">
        <v>229</v>
      </c>
      <c r="B372" s="85" t="s">
        <v>222</v>
      </c>
      <c r="C372" s="86">
        <f>'Уровни Кондома'!I44</f>
        <v>0</v>
      </c>
      <c r="D372" t="s">
        <v>223</v>
      </c>
      <c r="E372" s="86">
        <f t="shared" si="35"/>
        <v>572</v>
      </c>
      <c r="F372" t="s">
        <v>224</v>
      </c>
      <c r="G372" s="86">
        <v>572</v>
      </c>
    </row>
    <row r="374" spans="1:2" ht="12.75">
      <c r="A374" t="s">
        <v>220</v>
      </c>
      <c r="B374" s="83" t="s">
        <v>29</v>
      </c>
    </row>
    <row r="376" spans="1:7" ht="12.75">
      <c r="A376" s="84" t="s">
        <v>308</v>
      </c>
      <c r="B376" s="85" t="s">
        <v>222</v>
      </c>
      <c r="C376" s="86">
        <f>'Уровни Томь'!C46</f>
        <v>0</v>
      </c>
      <c r="D376" t="s">
        <v>223</v>
      </c>
      <c r="E376" s="86">
        <f>G376-C376</f>
        <v>360</v>
      </c>
      <c r="F376" t="s">
        <v>224</v>
      </c>
      <c r="G376" s="86">
        <v>360</v>
      </c>
    </row>
    <row r="377" spans="1:7" ht="12.75">
      <c r="A377" s="84" t="s">
        <v>309</v>
      </c>
      <c r="B377" s="85" t="s">
        <v>222</v>
      </c>
      <c r="C377" s="86">
        <f>'Уровни Томь'!F46</f>
        <v>0</v>
      </c>
      <c r="D377" t="s">
        <v>223</v>
      </c>
      <c r="E377" s="86">
        <f aca="true" t="shared" si="36" ref="E377:E383">G377-C377</f>
        <v>470</v>
      </c>
      <c r="F377" t="s">
        <v>224</v>
      </c>
      <c r="G377" s="86">
        <v>470</v>
      </c>
    </row>
    <row r="378" spans="1:7" ht="12.75">
      <c r="A378" s="84" t="s">
        <v>225</v>
      </c>
      <c r="B378" s="85" t="s">
        <v>222</v>
      </c>
      <c r="C378" s="86">
        <f>'Уровни Томь'!L46</f>
        <v>0</v>
      </c>
      <c r="D378" t="s">
        <v>223</v>
      </c>
      <c r="E378" s="86">
        <f t="shared" si="36"/>
        <v>450</v>
      </c>
      <c r="F378" t="s">
        <v>224</v>
      </c>
      <c r="G378" s="86">
        <v>450</v>
      </c>
    </row>
    <row r="379" spans="1:7" ht="12.75">
      <c r="A379" s="84" t="s">
        <v>310</v>
      </c>
      <c r="B379" s="85" t="s">
        <v>222</v>
      </c>
      <c r="C379" s="86">
        <f>'Уровни Томь'!O46</f>
        <v>0</v>
      </c>
      <c r="D379" t="s">
        <v>223</v>
      </c>
      <c r="E379" s="86">
        <f t="shared" si="36"/>
        <v>425</v>
      </c>
      <c r="F379" t="s">
        <v>224</v>
      </c>
      <c r="G379" s="86">
        <v>425</v>
      </c>
    </row>
    <row r="380" spans="1:7" ht="12.75">
      <c r="A380" s="84" t="s">
        <v>311</v>
      </c>
      <c r="B380" s="85" t="s">
        <v>222</v>
      </c>
      <c r="C380" s="86">
        <f>'Уровни Томь'!X46</f>
        <v>0</v>
      </c>
      <c r="D380" t="s">
        <v>223</v>
      </c>
      <c r="E380" s="86">
        <f t="shared" si="36"/>
        <v>630</v>
      </c>
      <c r="F380" t="s">
        <v>224</v>
      </c>
      <c r="G380" s="86">
        <v>630</v>
      </c>
    </row>
    <row r="381" spans="1:7" ht="12.75">
      <c r="A381" s="84" t="s">
        <v>312</v>
      </c>
      <c r="B381" s="85" t="s">
        <v>222</v>
      </c>
      <c r="C381" s="86">
        <f>'Уровни Кондома'!C46</f>
        <v>0</v>
      </c>
      <c r="D381" t="s">
        <v>223</v>
      </c>
      <c r="E381" s="86">
        <f t="shared" si="36"/>
        <v>420</v>
      </c>
      <c r="F381" t="s">
        <v>224</v>
      </c>
      <c r="G381" s="86">
        <v>420</v>
      </c>
    </row>
    <row r="382" spans="1:7" ht="12.75">
      <c r="A382" s="84" t="s">
        <v>313</v>
      </c>
      <c r="B382" s="85" t="s">
        <v>222</v>
      </c>
      <c r="C382" s="86">
        <f>'Уровни Кондома'!F46</f>
        <v>0</v>
      </c>
      <c r="D382" t="s">
        <v>223</v>
      </c>
      <c r="E382" s="86">
        <f t="shared" si="36"/>
        <v>535</v>
      </c>
      <c r="F382" t="s">
        <v>224</v>
      </c>
      <c r="G382" s="86">
        <v>535</v>
      </c>
    </row>
    <row r="383" spans="1:7" ht="12.75">
      <c r="A383" s="84" t="s">
        <v>229</v>
      </c>
      <c r="B383" s="85" t="s">
        <v>222</v>
      </c>
      <c r="C383" s="86">
        <f>'Уровни Кондома'!I46</f>
        <v>0</v>
      </c>
      <c r="D383" t="s">
        <v>223</v>
      </c>
      <c r="E383" s="86">
        <f t="shared" si="36"/>
        <v>572</v>
      </c>
      <c r="F383" t="s">
        <v>224</v>
      </c>
      <c r="G383" s="86">
        <v>572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</cp:lastModifiedBy>
  <cp:lastPrinted>2015-04-13T03:41:49Z</cp:lastPrinted>
  <dcterms:created xsi:type="dcterms:W3CDTF">1996-10-08T23:32:33Z</dcterms:created>
  <dcterms:modified xsi:type="dcterms:W3CDTF">2015-04-14T02:06:30Z</dcterms:modified>
  <cp:category/>
  <cp:version/>
  <cp:contentType/>
  <cp:contentStatus/>
</cp:coreProperties>
</file>